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<sst xmlns="http://schemas.openxmlformats.org/spreadsheetml/2006/main" count="1098" uniqueCount="218">
  <si>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</si>
  <si>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</si>
  <si>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</si>
  <si>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</si>
  <si>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</si>
  <si>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</si>
  <si>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</si>
  <si>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</si>
  <si>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</si>
  <si>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</si>
  <si>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</si>
  <si>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</si>
  <si>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</si>
  <si>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</si>
  <si>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</si>
  <si>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</si>
  <si>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</si>
  <si>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</si>
  <si>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</si>
  <si>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</si>
  <si>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</si>
  <si>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</si>
  <si>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</si>
  <si>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0203001</t>
  </si>
  <si>
    <t>105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</si>
  <si>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</si>
  <si>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</si>
  <si>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</si>
  <si>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</si>
  <si>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</si>
  <si>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</si>
  <si>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</si>
  <si>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</si>
  <si>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</si>
  <si>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</si>
  <si>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</si>
  <si>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</si>
  <si>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</si>
  <si>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</si>
  <si>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</si>
  <si>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</si>
  <si>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</si>
  <si>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</si>
  <si>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</si>
  <si>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</si>
  <si>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</si>
  <si>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</si>
  <si>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</si>
  <si>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</si>
  <si>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</si>
  <si>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</si>
  <si>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</si>
  <si>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</si>
  <si>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</si>
  <si>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</si>
  <si>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</si>
  <si>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</si>
  <si>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</si>
  <si>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</si>
  <si>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</si>
  <si>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</si>
  <si>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</si>
  <si>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</si>
  <si>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</si>
  <si>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</si>
  <si>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</si>
  <si>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</si>
  <si>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</si>
  <si>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</si>
  <si>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</si>
  <si>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</si>
  <si>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</si>
  <si>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</si>
  <si>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</si>
  <si>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</si>
  <si>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</si>
  <si>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</si>
  <si>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</si>
  <si>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</si>
  <si>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</si>
  <si>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</si>
  <si>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</si>
  <si>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</si>
  <si>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</si>
  <si>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</si>
  <si>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</si>
  <si>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</si>
  <si>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</si>
  <si>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</si>
  <si>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</si>
  <si>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</si>
  <si>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</si>
  <si>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</si>
  <si>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</si>
  <si>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</si>
  <si>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</si>
  <si>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</si>
  <si>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</si>
  <si>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</si>
  <si>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</si>
  <si>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</si>
  <si>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</si>
  <si>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</si>
  <si>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</si>
  <si>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</si>
  <si>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</si>
  <si>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</si>
  <si>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</si>
  <si>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</si>
  <si>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</si>
  <si>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</si>
  <si>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</si>
  <si>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</si>
  <si>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</si>
  <si>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</si>
  <si>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</si>
  <si>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</si>
  <si>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</si>
  <si>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</si>
  <si>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</si>
  <si>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</si>
  <si>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</si>
  <si>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</si>
  <si>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</si>
  <si>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</si>
  <si>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</si>
  <si>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</si>
  <si>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</si>
  <si>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</si>
  <si>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</si>
  <si>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</si>
  <si>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</si>
  <si>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</si>
  <si>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</si>
  <si>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</si>
  <si>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</si>
  <si>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</si>
  <si>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</si>
  <si>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</si>
  <si>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</si>
  <si>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</si>
  <si>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</si>
  <si>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</si>
  <si>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</si>
  <si>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</si>
  <si>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</si>
  <si>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</si>
  <si>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</si>
  <si>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</si>
  <si>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</si>
  <si>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</si>
  <si>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</si>
  <si>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</si>
  <si>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</si>
  <si>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</si>
  <si>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</si>
  <si>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</si>
  <si>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</si>
  <si>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</si>
  <si>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</si>
  <si>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</si>
  <si>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</si>
  <si>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</si>
  <si>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</si>
  <si>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</si>
  <si>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</si>
  <si>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</si>
  <si>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</si>
  <si>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</si>
  <si>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</si>
  <si>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</si>
  <si>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</si>
  <si>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</si>
  <si>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</si>
  <si>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</si>
  <si>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</si>
  <si>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</si>
  <si>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</si>
  <si>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</si>
  <si>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</si>
  <si>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</si>
  <si>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</si>
  <si>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</si>
  <si>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</si>
  <si>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</si>
  <si>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</si>
  <si>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</si>
  <si>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</si>
  <si>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82440</t>
  </si>
  <si>
    <t>S2420</t>
  </si>
  <si>
    <t>S2440</t>
  </si>
  <si>
    <t>82450</t>
  </si>
  <si>
    <t>S2450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</si>
  <si>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</si>
  <si>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</si>
  <si>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</si>
  <si>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</si>
  <si>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</si>
  <si>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</si>
  <si>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</si>
  <si>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</si>
  <si>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</si>
  <si>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</si>
  <si>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</si>
  <si>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</si>
  <si>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</si>
  <si>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</si>
  <si>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</si>
  <si>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унитарных предприятий,в том числе казенных)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</si>
  <si>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</si>
  <si>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(перерасчеты,недоимки и задолженность по соответствующему платежу,в том числе по отменному)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</si>
  <si>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Федерациипени по соответствующему платежу)</t>
  </si>
  <si>
    <t>Единый сельскохозяйственный налог(сумма платежа(перерасчеты,недоимки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</si>
  <si>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(сумма платежа(перерасчеты,недоимки и задолженность по соответствующему платежу,в том числе по отменному)</t>
  </si>
  <si>
    <t xml:space="preserve">Доходы от продажи земельных участков,находящегося в собственности сельских поселений (за исключением земельных участков муниципальных бюджетных и автономных учреждений) </t>
  </si>
  <si>
    <t>на 01 мая 2017 г.</t>
  </si>
  <si>
    <t>01.05.2017</t>
  </si>
  <si>
    <t>89120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</si>
</sst>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3" xfId="0" applyNumberFormat="1" applyFont="1" applyFill="1" applyBorder="1" applyAlignment="1">
      <alignment horizontal="center" vertical="top"/>
    </xf>
    <xf numFmtId="4" fontId="0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22" xfId="0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34" borderId="43" xfId="0" applyNumberFormat="1" applyFont="1" applyFill="1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34" borderId="34" xfId="0" applyNumberFormat="1" applyFont="1" applyFill="1" applyBorder="1" applyAlignment="1">
      <alignment horizontal="left" vertical="top" wrapText="1" indent="2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0" fillId="34" borderId="39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left" vertical="top" wrapText="1" indent="2"/>
    </xf>
    <xf numFmtId="0" fontId="0" fillId="34" borderId="21" xfId="0" applyFill="1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0" fontId="0" fillId="34" borderId="23" xfId="0" applyNumberFormat="1" applyFont="1" applyFill="1" applyBorder="1" applyAlignment="1">
      <alignment horizontal="left" vertical="top" wrapText="1" indent="6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20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03"/>
  <sheetViews>
    <sheetView tabSelected="1" view="pageBreakPreview" zoomScaleSheetLayoutView="100" workbookViewId="0" topLeftCell="A10">
      <selection activeCell="L18" sqref="L18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4.16015625" style="1" customWidth="1"/>
    <col min="9" max="9" width="6.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4" ht="9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3" t="s">
        <v>124</v>
      </c>
    </row>
    <row r="3" spans="1:14" ht="9.75">
      <c r="A3" s="135" t="s">
        <v>125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 thickBot="1">
      <c r="A4" s="123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2" t="s">
        <v>1</v>
      </c>
    </row>
    <row r="5" spans="8:14" ht="9.75">
      <c r="H5" s="14"/>
      <c r="I5" s="14"/>
      <c r="J5" s="14"/>
      <c r="K5" s="14"/>
      <c r="L5" s="14"/>
      <c r="M5" s="75" t="s">
        <v>136</v>
      </c>
      <c r="N5" s="15">
        <v>503117</v>
      </c>
    </row>
    <row r="6" spans="3:14" ht="9.75">
      <c r="C6" s="165" t="s">
        <v>215</v>
      </c>
      <c r="D6" s="165"/>
      <c r="E6" s="165"/>
      <c r="F6" s="165"/>
      <c r="G6" s="165"/>
      <c r="H6" s="165"/>
      <c r="I6" s="165"/>
      <c r="J6" s="14"/>
      <c r="K6" s="14"/>
      <c r="L6" s="14"/>
      <c r="M6" s="75" t="s">
        <v>126</v>
      </c>
      <c r="N6" s="76" t="s">
        <v>216</v>
      </c>
    </row>
    <row r="7" spans="1:14" ht="9.75">
      <c r="A7" s="1" t="s">
        <v>129</v>
      </c>
      <c r="H7" s="14"/>
      <c r="I7" s="14"/>
      <c r="J7" s="14"/>
      <c r="K7" s="14"/>
      <c r="L7" s="14"/>
      <c r="M7" s="75" t="s">
        <v>127</v>
      </c>
      <c r="N7" s="16">
        <v>79556798</v>
      </c>
    </row>
    <row r="8" spans="1:14" ht="9.75">
      <c r="A8" s="128" t="s">
        <v>130</v>
      </c>
      <c r="B8" s="128"/>
      <c r="C8" s="18"/>
      <c r="D8" s="18"/>
      <c r="E8" s="18"/>
      <c r="F8" s="18"/>
      <c r="G8" s="18"/>
      <c r="H8" s="18"/>
      <c r="I8" s="18"/>
      <c r="J8" s="18"/>
      <c r="K8" s="18"/>
      <c r="L8" s="18"/>
      <c r="M8" s="75" t="s">
        <v>128</v>
      </c>
      <c r="N8" s="16"/>
    </row>
    <row r="9" spans="1:14" ht="9.75">
      <c r="A9" s="1" t="s">
        <v>131</v>
      </c>
      <c r="E9" s="161" t="s">
        <v>163</v>
      </c>
      <c r="F9" s="161"/>
      <c r="G9" s="161"/>
      <c r="H9" s="161"/>
      <c r="I9" s="161"/>
      <c r="J9" s="161"/>
      <c r="K9" s="161"/>
      <c r="L9" s="161"/>
      <c r="M9" s="75" t="s">
        <v>139</v>
      </c>
      <c r="N9" s="16">
        <v>71819403</v>
      </c>
    </row>
    <row r="10" spans="1:14" ht="9.7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132</v>
      </c>
      <c r="N11" s="17">
        <v>383</v>
      </c>
    </row>
    <row r="12" spans="1:14" s="1" customFormat="1" ht="12.75" customHeight="1">
      <c r="A12" s="123" t="s">
        <v>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="1" customFormat="1" ht="11.25" customHeight="1"/>
    <row r="14" spans="1:14" ht="11.25" customHeight="1">
      <c r="A14" s="125" t="s">
        <v>6</v>
      </c>
      <c r="B14" s="125"/>
      <c r="C14" s="126" t="s">
        <v>7</v>
      </c>
      <c r="D14" s="129" t="s">
        <v>8</v>
      </c>
      <c r="E14" s="130"/>
      <c r="F14" s="130"/>
      <c r="G14" s="130"/>
      <c r="H14" s="130"/>
      <c r="I14" s="130"/>
      <c r="J14" s="130"/>
      <c r="K14" s="131"/>
      <c r="L14" s="127" t="s">
        <v>9</v>
      </c>
      <c r="M14" s="66"/>
      <c r="N14" s="19" t="s">
        <v>11</v>
      </c>
    </row>
    <row r="15" spans="1:14" ht="21.75" customHeight="1">
      <c r="A15" s="125"/>
      <c r="B15" s="125"/>
      <c r="C15" s="126"/>
      <c r="D15" s="132"/>
      <c r="E15" s="133"/>
      <c r="F15" s="133"/>
      <c r="G15" s="133"/>
      <c r="H15" s="133"/>
      <c r="I15" s="133"/>
      <c r="J15" s="133"/>
      <c r="K15" s="134"/>
      <c r="L15" s="127"/>
      <c r="M15" s="67" t="s">
        <v>10</v>
      </c>
      <c r="N15" s="20" t="s">
        <v>13</v>
      </c>
    </row>
    <row r="16" spans="1:14" ht="10.5" thickBot="1">
      <c r="A16" s="119">
        <v>1</v>
      </c>
      <c r="B16" s="119"/>
      <c r="C16" s="7">
        <v>2</v>
      </c>
      <c r="D16" s="112">
        <v>3</v>
      </c>
      <c r="E16" s="113"/>
      <c r="F16" s="113"/>
      <c r="G16" s="113"/>
      <c r="H16" s="113"/>
      <c r="I16" s="113"/>
      <c r="J16" s="113"/>
      <c r="K16" s="114"/>
      <c r="L16" s="7">
        <v>4</v>
      </c>
      <c r="M16" s="21">
        <v>5</v>
      </c>
      <c r="N16" s="7">
        <v>6</v>
      </c>
    </row>
    <row r="17" spans="1:14" s="8" customFormat="1" ht="12" customHeight="1">
      <c r="A17" s="120" t="s">
        <v>14</v>
      </c>
      <c r="B17" s="120"/>
      <c r="C17" s="59">
        <v>10</v>
      </c>
      <c r="D17" s="115" t="s">
        <v>15</v>
      </c>
      <c r="E17" s="116"/>
      <c r="F17" s="116"/>
      <c r="G17" s="116"/>
      <c r="H17" s="116"/>
      <c r="I17" s="116"/>
      <c r="J17" s="116"/>
      <c r="K17" s="117"/>
      <c r="L17" s="33">
        <f>L20+L21+L22+L24+L30+L31+L32+L36+L38+L39+L40+L41+L45+L46+L48+L49+L50+L51</f>
        <v>47215855</v>
      </c>
      <c r="M17" s="33">
        <f>M20+M21+M22+M23+M24+M25+M26+M27+M28+M30+M31+M33+M34+M35+M36+M38+M39+M40+M41+M42+M43+M45+M46+M47+M48+M51</f>
        <v>9324402.559999999</v>
      </c>
      <c r="N17" s="60">
        <v>39656394.93</v>
      </c>
    </row>
    <row r="18" spans="1:14" s="1" customFormat="1" ht="11.25" customHeight="1">
      <c r="A18" s="121" t="s">
        <v>16</v>
      </c>
      <c r="B18" s="121"/>
      <c r="C18" s="36"/>
      <c r="D18" s="122"/>
      <c r="E18" s="122"/>
      <c r="F18" s="122"/>
      <c r="G18" s="122"/>
      <c r="H18" s="122"/>
      <c r="I18" s="122"/>
      <c r="J18" s="61"/>
      <c r="K18" s="61"/>
      <c r="L18" s="62"/>
      <c r="M18" s="62"/>
      <c r="N18" s="63"/>
    </row>
    <row r="19" spans="1:14" s="1" customFormat="1" ht="104.25" customHeight="1">
      <c r="A19" s="109" t="s">
        <v>28</v>
      </c>
      <c r="B19" s="142"/>
      <c r="C19" s="86"/>
      <c r="D19" s="88" t="s">
        <v>29</v>
      </c>
      <c r="E19" s="80">
        <v>111</v>
      </c>
      <c r="F19" s="105">
        <v>501310</v>
      </c>
      <c r="G19" s="105"/>
      <c r="H19" s="105"/>
      <c r="I19" s="85" t="s">
        <v>20</v>
      </c>
      <c r="J19" s="24" t="s">
        <v>21</v>
      </c>
      <c r="K19" s="24">
        <v>120</v>
      </c>
      <c r="L19" s="42"/>
      <c r="M19" s="42">
        <v>0</v>
      </c>
      <c r="N19" s="42"/>
    </row>
    <row r="20" spans="1:14" s="1" customFormat="1" ht="104.25" customHeight="1">
      <c r="A20" s="109" t="s">
        <v>202</v>
      </c>
      <c r="B20" s="110"/>
      <c r="C20" s="86"/>
      <c r="D20" s="88" t="s">
        <v>203</v>
      </c>
      <c r="E20" s="107">
        <v>1030223001</v>
      </c>
      <c r="F20" s="108"/>
      <c r="G20" s="108"/>
      <c r="H20" s="108"/>
      <c r="I20" s="85" t="s">
        <v>20</v>
      </c>
      <c r="J20" s="24"/>
      <c r="K20" s="24">
        <v>110</v>
      </c>
      <c r="L20" s="42">
        <v>395000</v>
      </c>
      <c r="M20" s="42">
        <v>119012.8</v>
      </c>
      <c r="N20" s="99"/>
    </row>
    <row r="21" spans="1:14" s="1" customFormat="1" ht="104.25" customHeight="1">
      <c r="A21" s="109" t="s">
        <v>205</v>
      </c>
      <c r="B21" s="110"/>
      <c r="C21" s="86"/>
      <c r="D21" s="88" t="s">
        <v>203</v>
      </c>
      <c r="E21" s="107">
        <v>1030224001</v>
      </c>
      <c r="F21" s="108"/>
      <c r="G21" s="108"/>
      <c r="H21" s="108"/>
      <c r="I21" s="85" t="s">
        <v>20</v>
      </c>
      <c r="J21" s="24"/>
      <c r="K21" s="24">
        <v>110</v>
      </c>
      <c r="L21" s="42">
        <v>7000</v>
      </c>
      <c r="M21" s="42">
        <v>1248.16</v>
      </c>
      <c r="N21" s="99"/>
    </row>
    <row r="22" spans="1:14" s="1" customFormat="1" ht="104.25" customHeight="1">
      <c r="A22" s="109" t="s">
        <v>204</v>
      </c>
      <c r="B22" s="110"/>
      <c r="C22" s="86"/>
      <c r="D22" s="88" t="s">
        <v>203</v>
      </c>
      <c r="E22" s="107">
        <v>1030225001</v>
      </c>
      <c r="F22" s="108"/>
      <c r="G22" s="108"/>
      <c r="H22" s="108"/>
      <c r="I22" s="85" t="s">
        <v>20</v>
      </c>
      <c r="J22" s="24"/>
      <c r="K22" s="24">
        <v>110</v>
      </c>
      <c r="L22" s="42">
        <v>822200</v>
      </c>
      <c r="M22" s="42">
        <v>211154.42</v>
      </c>
      <c r="N22" s="99"/>
    </row>
    <row r="23" spans="1:14" s="1" customFormat="1" ht="104.25" customHeight="1">
      <c r="A23" s="109" t="s">
        <v>206</v>
      </c>
      <c r="B23" s="110"/>
      <c r="C23" s="86"/>
      <c r="D23" s="88" t="s">
        <v>203</v>
      </c>
      <c r="E23" s="107">
        <v>1030226001</v>
      </c>
      <c r="F23" s="108"/>
      <c r="G23" s="108"/>
      <c r="H23" s="108"/>
      <c r="I23" s="85" t="s">
        <v>20</v>
      </c>
      <c r="J23" s="24"/>
      <c r="K23" s="24">
        <v>110</v>
      </c>
      <c r="L23" s="42"/>
      <c r="M23" s="42">
        <v>-22684.57</v>
      </c>
      <c r="N23" s="99"/>
    </row>
    <row r="24" spans="1:14" s="8" customFormat="1" ht="93.75" customHeight="1" outlineLevel="1">
      <c r="A24" s="109" t="s">
        <v>198</v>
      </c>
      <c r="B24" s="118"/>
      <c r="C24" s="22"/>
      <c r="D24" s="80" t="s">
        <v>17</v>
      </c>
      <c r="E24" s="80" t="s">
        <v>18</v>
      </c>
      <c r="F24" s="105" t="s">
        <v>19</v>
      </c>
      <c r="G24" s="105"/>
      <c r="H24" s="105"/>
      <c r="I24" s="80">
        <v>1000</v>
      </c>
      <c r="J24" s="24" t="s">
        <v>21</v>
      </c>
      <c r="K24" s="24">
        <v>110</v>
      </c>
      <c r="L24" s="25">
        <v>650000</v>
      </c>
      <c r="M24" s="25">
        <v>175109.13</v>
      </c>
      <c r="N24" s="28">
        <f>L24-M24</f>
        <v>474890.87</v>
      </c>
    </row>
    <row r="25" spans="1:14" s="8" customFormat="1" ht="93.75" customHeight="1" outlineLevel="1">
      <c r="A25" s="109" t="s">
        <v>199</v>
      </c>
      <c r="B25" s="118"/>
      <c r="C25" s="22"/>
      <c r="D25" s="98" t="s">
        <v>17</v>
      </c>
      <c r="E25" s="98" t="s">
        <v>18</v>
      </c>
      <c r="F25" s="105" t="s">
        <v>19</v>
      </c>
      <c r="G25" s="105"/>
      <c r="H25" s="105"/>
      <c r="I25" s="98">
        <v>2100</v>
      </c>
      <c r="J25" s="24" t="s">
        <v>21</v>
      </c>
      <c r="K25" s="24">
        <v>110</v>
      </c>
      <c r="L25" s="25"/>
      <c r="M25" s="25">
        <v>81.96</v>
      </c>
      <c r="N25" s="28"/>
    </row>
    <row r="26" spans="1:14" s="8" customFormat="1" ht="93.75" customHeight="1" outlineLevel="1">
      <c r="A26" s="106" t="s">
        <v>210</v>
      </c>
      <c r="B26" s="106"/>
      <c r="C26" s="22"/>
      <c r="D26" s="104" t="s">
        <v>17</v>
      </c>
      <c r="E26" s="104" t="s">
        <v>18</v>
      </c>
      <c r="F26" s="105">
        <v>203001</v>
      </c>
      <c r="G26" s="105"/>
      <c r="H26" s="105"/>
      <c r="I26" s="104">
        <v>1000</v>
      </c>
      <c r="J26" s="24" t="s">
        <v>21</v>
      </c>
      <c r="K26" s="24">
        <v>110</v>
      </c>
      <c r="L26" s="25"/>
      <c r="M26" s="25">
        <v>4244.29</v>
      </c>
      <c r="N26" s="28"/>
    </row>
    <row r="27" spans="1:14" s="8" customFormat="1" ht="93.75" customHeight="1" outlineLevel="1">
      <c r="A27" s="106" t="s">
        <v>211</v>
      </c>
      <c r="B27" s="106"/>
      <c r="C27" s="22"/>
      <c r="D27" s="104" t="s">
        <v>17</v>
      </c>
      <c r="E27" s="104" t="s">
        <v>18</v>
      </c>
      <c r="F27" s="105">
        <v>23001</v>
      </c>
      <c r="G27" s="105"/>
      <c r="H27" s="105"/>
      <c r="I27" s="104">
        <v>2100</v>
      </c>
      <c r="J27" s="24" t="s">
        <v>21</v>
      </c>
      <c r="K27" s="24">
        <v>110</v>
      </c>
      <c r="L27" s="25"/>
      <c r="M27" s="25">
        <v>218.92</v>
      </c>
      <c r="N27" s="28"/>
    </row>
    <row r="28" spans="1:14" s="8" customFormat="1" ht="53.25" customHeight="1" outlineLevel="1">
      <c r="A28" s="106" t="s">
        <v>207</v>
      </c>
      <c r="B28" s="106"/>
      <c r="C28" s="22"/>
      <c r="D28" s="80" t="s">
        <v>17</v>
      </c>
      <c r="E28" s="80" t="s">
        <v>18</v>
      </c>
      <c r="F28" s="105">
        <v>203001</v>
      </c>
      <c r="G28" s="105"/>
      <c r="H28" s="105"/>
      <c r="I28" s="80">
        <v>3000</v>
      </c>
      <c r="J28" s="24" t="s">
        <v>21</v>
      </c>
      <c r="K28" s="24">
        <v>110</v>
      </c>
      <c r="L28" s="26"/>
      <c r="M28" s="25">
        <v>768</v>
      </c>
      <c r="N28" s="28"/>
    </row>
    <row r="29" spans="1:14" s="8" customFormat="1" ht="53.25" customHeight="1" outlineLevel="1">
      <c r="A29" s="109" t="s">
        <v>164</v>
      </c>
      <c r="B29" s="118"/>
      <c r="C29" s="22"/>
      <c r="D29" s="91">
        <v>182</v>
      </c>
      <c r="E29" s="91">
        <v>101</v>
      </c>
      <c r="F29" s="105" t="s">
        <v>23</v>
      </c>
      <c r="G29" s="105"/>
      <c r="H29" s="105"/>
      <c r="I29" s="91">
        <v>4000</v>
      </c>
      <c r="J29" s="24"/>
      <c r="K29" s="24">
        <v>110</v>
      </c>
      <c r="L29" s="26"/>
      <c r="M29" s="25"/>
      <c r="N29" s="28"/>
    </row>
    <row r="30" spans="1:14" s="8" customFormat="1" ht="65.25" customHeight="1" outlineLevel="1">
      <c r="A30" s="106" t="s">
        <v>212</v>
      </c>
      <c r="B30" s="106"/>
      <c r="C30" s="22"/>
      <c r="D30" s="80" t="s">
        <v>17</v>
      </c>
      <c r="E30" s="80" t="s">
        <v>24</v>
      </c>
      <c r="F30" s="105">
        <v>301001</v>
      </c>
      <c r="G30" s="105"/>
      <c r="H30" s="105"/>
      <c r="I30" s="80">
        <v>1000</v>
      </c>
      <c r="J30" s="24" t="s">
        <v>21</v>
      </c>
      <c r="K30" s="24">
        <v>110</v>
      </c>
      <c r="L30" s="25">
        <v>51000</v>
      </c>
      <c r="M30" s="25">
        <v>3302.5</v>
      </c>
      <c r="N30" s="28">
        <f aca="true" t="shared" si="0" ref="N30:N50">L30-M30</f>
        <v>47697.5</v>
      </c>
    </row>
    <row r="31" spans="1:14" s="8" customFormat="1" ht="42.75" customHeight="1" outlineLevel="1">
      <c r="A31" s="106" t="s">
        <v>200</v>
      </c>
      <c r="B31" s="106"/>
      <c r="C31" s="22"/>
      <c r="D31" s="80" t="s">
        <v>17</v>
      </c>
      <c r="E31" s="80" t="s">
        <v>26</v>
      </c>
      <c r="F31" s="105" t="s">
        <v>27</v>
      </c>
      <c r="G31" s="105"/>
      <c r="H31" s="105"/>
      <c r="I31" s="80" t="s">
        <v>20</v>
      </c>
      <c r="J31" s="24" t="s">
        <v>21</v>
      </c>
      <c r="K31" s="24">
        <v>110</v>
      </c>
      <c r="L31" s="25">
        <v>78000</v>
      </c>
      <c r="M31" s="25">
        <v>7406</v>
      </c>
      <c r="N31" s="28">
        <f t="shared" si="0"/>
        <v>70594</v>
      </c>
    </row>
    <row r="32" spans="1:14" s="8" customFormat="1" ht="42.75" customHeight="1" outlineLevel="1">
      <c r="A32" s="106" t="s">
        <v>25</v>
      </c>
      <c r="B32" s="106"/>
      <c r="C32" s="22"/>
      <c r="D32" s="90" t="s">
        <v>17</v>
      </c>
      <c r="E32" s="90" t="s">
        <v>26</v>
      </c>
      <c r="F32" s="105">
        <v>603310</v>
      </c>
      <c r="G32" s="105"/>
      <c r="H32" s="105"/>
      <c r="I32" s="90" t="s">
        <v>20</v>
      </c>
      <c r="J32" s="24" t="s">
        <v>21</v>
      </c>
      <c r="K32" s="24">
        <v>110</v>
      </c>
      <c r="L32" s="25">
        <v>13000</v>
      </c>
      <c r="M32" s="25"/>
      <c r="N32" s="28"/>
    </row>
    <row r="33" spans="1:14" s="8" customFormat="1" ht="42.75" customHeight="1" outlineLevel="1">
      <c r="A33" s="109" t="s">
        <v>160</v>
      </c>
      <c r="B33" s="111"/>
      <c r="C33" s="22"/>
      <c r="D33" s="90" t="s">
        <v>17</v>
      </c>
      <c r="E33" s="90" t="s">
        <v>26</v>
      </c>
      <c r="F33" s="105" t="s">
        <v>27</v>
      </c>
      <c r="G33" s="105"/>
      <c r="H33" s="105"/>
      <c r="I33" s="90">
        <v>2100</v>
      </c>
      <c r="J33" s="24" t="s">
        <v>21</v>
      </c>
      <c r="K33" s="24">
        <v>110</v>
      </c>
      <c r="L33" s="25"/>
      <c r="M33" s="25">
        <v>1059.48</v>
      </c>
      <c r="N33" s="28"/>
    </row>
    <row r="34" spans="1:14" s="8" customFormat="1" ht="42.75" customHeight="1" outlineLevel="1">
      <c r="A34" s="109" t="s">
        <v>213</v>
      </c>
      <c r="B34" s="111"/>
      <c r="C34" s="22"/>
      <c r="D34" s="104" t="s">
        <v>17</v>
      </c>
      <c r="E34" s="104" t="s">
        <v>26</v>
      </c>
      <c r="F34" s="105">
        <v>604310</v>
      </c>
      <c r="G34" s="105"/>
      <c r="H34" s="105"/>
      <c r="I34" s="104">
        <v>1000</v>
      </c>
      <c r="J34" s="24" t="s">
        <v>21</v>
      </c>
      <c r="K34" s="24">
        <v>110</v>
      </c>
      <c r="L34" s="25"/>
      <c r="M34" s="25">
        <v>1998</v>
      </c>
      <c r="N34" s="28"/>
    </row>
    <row r="35" spans="1:14" s="8" customFormat="1" ht="42.75" customHeight="1" outlineLevel="1">
      <c r="A35" s="109" t="s">
        <v>201</v>
      </c>
      <c r="B35" s="111"/>
      <c r="C35" s="22"/>
      <c r="D35" s="98" t="s">
        <v>17</v>
      </c>
      <c r="E35" s="98" t="s">
        <v>26</v>
      </c>
      <c r="F35" s="105">
        <v>604310</v>
      </c>
      <c r="G35" s="105"/>
      <c r="H35" s="105"/>
      <c r="I35" s="98">
        <v>2100</v>
      </c>
      <c r="J35" s="24" t="s">
        <v>21</v>
      </c>
      <c r="K35" s="24">
        <v>110</v>
      </c>
      <c r="L35" s="25"/>
      <c r="M35" s="25">
        <v>75.47</v>
      </c>
      <c r="N35" s="28"/>
    </row>
    <row r="36" spans="1:14" s="8" customFormat="1" ht="42.75" customHeight="1" outlineLevel="1">
      <c r="A36" s="109" t="s">
        <v>161</v>
      </c>
      <c r="B36" s="111"/>
      <c r="C36" s="22"/>
      <c r="D36" s="90" t="s">
        <v>3</v>
      </c>
      <c r="E36" s="90">
        <v>108</v>
      </c>
      <c r="F36" s="105">
        <v>402001</v>
      </c>
      <c r="G36" s="105"/>
      <c r="H36" s="105"/>
      <c r="I36" s="90">
        <v>1000</v>
      </c>
      <c r="J36" s="24" t="s">
        <v>31</v>
      </c>
      <c r="K36" s="24">
        <v>110</v>
      </c>
      <c r="L36" s="25">
        <v>1000</v>
      </c>
      <c r="M36" s="25">
        <v>790.6</v>
      </c>
      <c r="N36" s="28"/>
    </row>
    <row r="37" spans="1:14" s="8" customFormat="1" ht="42.75" customHeight="1" outlineLevel="1">
      <c r="A37" s="109" t="s">
        <v>208</v>
      </c>
      <c r="B37" s="111"/>
      <c r="C37" s="22"/>
      <c r="D37" s="103" t="s">
        <v>3</v>
      </c>
      <c r="E37" s="103">
        <v>111</v>
      </c>
      <c r="F37" s="105">
        <v>503510</v>
      </c>
      <c r="G37" s="105"/>
      <c r="H37" s="105"/>
      <c r="I37" s="103" t="s">
        <v>20</v>
      </c>
      <c r="J37" s="24" t="s">
        <v>31</v>
      </c>
      <c r="K37" s="24">
        <v>120</v>
      </c>
      <c r="L37" s="25"/>
      <c r="M37" s="25"/>
      <c r="N37" s="28"/>
    </row>
    <row r="38" spans="1:14" s="8" customFormat="1" ht="84.75" customHeight="1" outlineLevel="1">
      <c r="A38" s="106" t="s">
        <v>32</v>
      </c>
      <c r="B38" s="106"/>
      <c r="C38" s="22"/>
      <c r="D38" s="80" t="s">
        <v>3</v>
      </c>
      <c r="E38" s="80" t="s">
        <v>30</v>
      </c>
      <c r="F38" s="105" t="s">
        <v>33</v>
      </c>
      <c r="G38" s="105"/>
      <c r="H38" s="105"/>
      <c r="I38" s="103" t="s">
        <v>20</v>
      </c>
      <c r="J38" s="24" t="s">
        <v>31</v>
      </c>
      <c r="K38" s="24">
        <v>120</v>
      </c>
      <c r="L38" s="25">
        <v>34000</v>
      </c>
      <c r="M38" s="25">
        <v>26288.6</v>
      </c>
      <c r="N38" s="28">
        <f t="shared" si="0"/>
        <v>7711.4000000000015</v>
      </c>
    </row>
    <row r="39" spans="1:14" s="8" customFormat="1" ht="32.25" customHeight="1" outlineLevel="1">
      <c r="A39" s="106" t="s">
        <v>34</v>
      </c>
      <c r="B39" s="106"/>
      <c r="C39" s="22"/>
      <c r="D39" s="80" t="s">
        <v>3</v>
      </c>
      <c r="E39" s="80" t="s">
        <v>35</v>
      </c>
      <c r="F39" s="105" t="s">
        <v>36</v>
      </c>
      <c r="G39" s="105"/>
      <c r="H39" s="105"/>
      <c r="I39" s="80" t="s">
        <v>20</v>
      </c>
      <c r="J39" s="24" t="s">
        <v>37</v>
      </c>
      <c r="K39" s="24">
        <v>130</v>
      </c>
      <c r="L39" s="25">
        <v>5000</v>
      </c>
      <c r="M39" s="25">
        <v>13700</v>
      </c>
      <c r="N39" s="30">
        <f t="shared" si="0"/>
        <v>-8700</v>
      </c>
    </row>
    <row r="40" spans="1:14" s="8" customFormat="1" ht="105.75" customHeight="1" outlineLevel="1">
      <c r="A40" s="106" t="s">
        <v>196</v>
      </c>
      <c r="B40" s="106"/>
      <c r="C40" s="22"/>
      <c r="D40" s="80" t="s">
        <v>3</v>
      </c>
      <c r="E40" s="80" t="s">
        <v>38</v>
      </c>
      <c r="F40" s="105">
        <v>1050100</v>
      </c>
      <c r="G40" s="105"/>
      <c r="H40" s="105"/>
      <c r="I40" s="80" t="s">
        <v>20</v>
      </c>
      <c r="J40" s="24" t="s">
        <v>39</v>
      </c>
      <c r="K40" s="24">
        <v>410</v>
      </c>
      <c r="L40" s="25">
        <v>216000</v>
      </c>
      <c r="M40" s="53">
        <v>36000</v>
      </c>
      <c r="N40" s="28">
        <f t="shared" si="0"/>
        <v>180000</v>
      </c>
    </row>
    <row r="41" spans="1:14" s="8" customFormat="1" ht="105.75" customHeight="1" outlineLevel="1">
      <c r="A41" s="109" t="s">
        <v>197</v>
      </c>
      <c r="B41" s="111"/>
      <c r="C41" s="22"/>
      <c r="D41" s="97" t="s">
        <v>3</v>
      </c>
      <c r="E41" s="97" t="s">
        <v>38</v>
      </c>
      <c r="F41" s="105">
        <v>205310</v>
      </c>
      <c r="G41" s="105"/>
      <c r="H41" s="105"/>
      <c r="I41" s="97" t="s">
        <v>20</v>
      </c>
      <c r="J41" s="24" t="s">
        <v>39</v>
      </c>
      <c r="K41" s="24">
        <v>410</v>
      </c>
      <c r="L41" s="25">
        <v>77000</v>
      </c>
      <c r="M41" s="53">
        <v>19328</v>
      </c>
      <c r="N41" s="28"/>
    </row>
    <row r="42" spans="1:14" s="8" customFormat="1" ht="105.75" customHeight="1" outlineLevel="1">
      <c r="A42" s="109" t="s">
        <v>214</v>
      </c>
      <c r="B42" s="111"/>
      <c r="C42" s="22"/>
      <c r="D42" s="104" t="s">
        <v>3</v>
      </c>
      <c r="E42" s="104" t="s">
        <v>38</v>
      </c>
      <c r="F42" s="105">
        <v>602510</v>
      </c>
      <c r="G42" s="105"/>
      <c r="H42" s="105"/>
      <c r="I42" s="104" t="s">
        <v>20</v>
      </c>
      <c r="J42" s="24" t="s">
        <v>39</v>
      </c>
      <c r="K42" s="24">
        <v>430</v>
      </c>
      <c r="L42" s="25"/>
      <c r="M42" s="53">
        <v>32.9</v>
      </c>
      <c r="N42" s="28"/>
    </row>
    <row r="43" spans="1:14" s="8" customFormat="1" ht="21.75" customHeight="1" outlineLevel="1">
      <c r="A43" s="106" t="s">
        <v>40</v>
      </c>
      <c r="B43" s="106"/>
      <c r="C43" s="22"/>
      <c r="D43" s="80" t="s">
        <v>3</v>
      </c>
      <c r="E43" s="80" t="s">
        <v>41</v>
      </c>
      <c r="F43" s="105" t="s">
        <v>42</v>
      </c>
      <c r="G43" s="105"/>
      <c r="H43" s="105"/>
      <c r="I43" s="80" t="s">
        <v>20</v>
      </c>
      <c r="J43" s="24" t="s">
        <v>43</v>
      </c>
      <c r="K43" s="24">
        <v>180</v>
      </c>
      <c r="L43" s="25"/>
      <c r="M43" s="25">
        <v>1000</v>
      </c>
      <c r="N43" s="28">
        <f t="shared" si="0"/>
        <v>-1000</v>
      </c>
    </row>
    <row r="44" spans="1:14" s="8" customFormat="1" ht="21.75" customHeight="1" outlineLevel="1">
      <c r="A44" s="109" t="s">
        <v>162</v>
      </c>
      <c r="B44" s="111"/>
      <c r="C44" s="22"/>
      <c r="D44" s="90" t="s">
        <v>3</v>
      </c>
      <c r="E44" s="90" t="s">
        <v>41</v>
      </c>
      <c r="F44" s="105">
        <v>105010</v>
      </c>
      <c r="G44" s="105"/>
      <c r="H44" s="105"/>
      <c r="I44" s="90" t="s">
        <v>20</v>
      </c>
      <c r="J44" s="24" t="s">
        <v>43</v>
      </c>
      <c r="K44" s="24">
        <v>180</v>
      </c>
      <c r="L44" s="25"/>
      <c r="M44" s="25"/>
      <c r="N44" s="28">
        <f t="shared" si="0"/>
        <v>0</v>
      </c>
    </row>
    <row r="45" spans="1:14" s="8" customFormat="1" ht="32.25" customHeight="1" outlineLevel="1">
      <c r="A45" s="106" t="s">
        <v>44</v>
      </c>
      <c r="B45" s="106"/>
      <c r="C45" s="22"/>
      <c r="D45" s="80" t="s">
        <v>3</v>
      </c>
      <c r="E45" s="80" t="s">
        <v>45</v>
      </c>
      <c r="F45" s="105">
        <v>1500110</v>
      </c>
      <c r="G45" s="105"/>
      <c r="H45" s="105"/>
      <c r="I45" s="80" t="s">
        <v>20</v>
      </c>
      <c r="J45" s="24" t="s">
        <v>46</v>
      </c>
      <c r="K45" s="24">
        <v>151</v>
      </c>
      <c r="L45" s="25">
        <v>6194000</v>
      </c>
      <c r="M45" s="25">
        <v>2041912.9</v>
      </c>
      <c r="N45" s="28">
        <f t="shared" si="0"/>
        <v>4152087.1</v>
      </c>
    </row>
    <row r="46" spans="1:14" s="8" customFormat="1" ht="32.25" customHeight="1" outlineLevel="1">
      <c r="A46" s="106" t="s">
        <v>47</v>
      </c>
      <c r="B46" s="106"/>
      <c r="C46" s="22"/>
      <c r="D46" s="80" t="s">
        <v>3</v>
      </c>
      <c r="E46" s="80" t="s">
        <v>45</v>
      </c>
      <c r="F46" s="105">
        <v>1500210</v>
      </c>
      <c r="G46" s="105"/>
      <c r="H46" s="105"/>
      <c r="I46" s="80" t="s">
        <v>20</v>
      </c>
      <c r="J46" s="24" t="s">
        <v>46</v>
      </c>
      <c r="K46" s="24">
        <v>151</v>
      </c>
      <c r="L46" s="25">
        <v>21794770</v>
      </c>
      <c r="M46" s="25">
        <v>6414555</v>
      </c>
      <c r="N46" s="28">
        <f>L46-M46</f>
        <v>15380215</v>
      </c>
    </row>
    <row r="47" spans="1:14" s="8" customFormat="1" ht="32.25" customHeight="1" outlineLevel="1">
      <c r="A47" s="109" t="s">
        <v>209</v>
      </c>
      <c r="B47" s="111"/>
      <c r="C47" s="22"/>
      <c r="D47" s="103" t="s">
        <v>3</v>
      </c>
      <c r="E47" s="103" t="s">
        <v>45</v>
      </c>
      <c r="F47" s="105">
        <v>3511810</v>
      </c>
      <c r="G47" s="105"/>
      <c r="H47" s="105"/>
      <c r="I47" s="103" t="s">
        <v>20</v>
      </c>
      <c r="J47" s="24" t="s">
        <v>46</v>
      </c>
      <c r="K47" s="24">
        <v>151</v>
      </c>
      <c r="L47" s="25"/>
      <c r="M47" s="25">
        <v>94600</v>
      </c>
      <c r="N47" s="28"/>
    </row>
    <row r="48" spans="1:14" s="8" customFormat="1" ht="32.25" customHeight="1" outlineLevel="1">
      <c r="A48" s="106" t="s">
        <v>48</v>
      </c>
      <c r="B48" s="106"/>
      <c r="C48" s="22"/>
      <c r="D48" s="80" t="s">
        <v>3</v>
      </c>
      <c r="E48" s="80" t="s">
        <v>45</v>
      </c>
      <c r="F48" s="105">
        <v>3593010</v>
      </c>
      <c r="G48" s="105"/>
      <c r="H48" s="105"/>
      <c r="I48" s="80" t="s">
        <v>20</v>
      </c>
      <c r="J48" s="24" t="s">
        <v>46</v>
      </c>
      <c r="K48" s="24">
        <v>151</v>
      </c>
      <c r="L48" s="25">
        <v>9200</v>
      </c>
      <c r="M48" s="25">
        <v>9200</v>
      </c>
      <c r="N48" s="28">
        <f t="shared" si="0"/>
        <v>0</v>
      </c>
    </row>
    <row r="49" spans="1:14" s="8" customFormat="1" ht="54" customHeight="1" outlineLevel="1">
      <c r="A49" s="106" t="s">
        <v>49</v>
      </c>
      <c r="B49" s="106"/>
      <c r="C49" s="22"/>
      <c r="D49" s="80" t="s">
        <v>3</v>
      </c>
      <c r="E49" s="80" t="s">
        <v>45</v>
      </c>
      <c r="F49" s="105">
        <v>3511810</v>
      </c>
      <c r="G49" s="105"/>
      <c r="H49" s="105"/>
      <c r="I49" s="80" t="s">
        <v>20</v>
      </c>
      <c r="J49" s="24" t="s">
        <v>46</v>
      </c>
      <c r="K49" s="24">
        <v>151</v>
      </c>
      <c r="L49" s="25">
        <v>189200</v>
      </c>
      <c r="M49" s="25"/>
      <c r="N49" s="28">
        <f t="shared" si="0"/>
        <v>189200</v>
      </c>
    </row>
    <row r="50" spans="1:14" s="8" customFormat="1" ht="30.75" customHeight="1" outlineLevel="1">
      <c r="A50" s="106" t="s">
        <v>50</v>
      </c>
      <c r="B50" s="106"/>
      <c r="C50" s="22"/>
      <c r="D50" s="80" t="s">
        <v>3</v>
      </c>
      <c r="E50" s="80" t="s">
        <v>45</v>
      </c>
      <c r="F50" s="105">
        <v>4999910</v>
      </c>
      <c r="G50" s="105"/>
      <c r="H50" s="105"/>
      <c r="I50" s="80" t="s">
        <v>20</v>
      </c>
      <c r="J50" s="24" t="s">
        <v>46</v>
      </c>
      <c r="K50" s="24">
        <v>151</v>
      </c>
      <c r="L50" s="25">
        <v>200000</v>
      </c>
      <c r="M50" s="25">
        <v>0</v>
      </c>
      <c r="N50" s="28">
        <f t="shared" si="0"/>
        <v>200000</v>
      </c>
    </row>
    <row r="51" spans="1:14" s="8" customFormat="1" ht="27.75" customHeight="1" outlineLevel="1" thickBot="1">
      <c r="A51" s="106" t="s">
        <v>50</v>
      </c>
      <c r="B51" s="106"/>
      <c r="C51" s="22"/>
      <c r="D51" s="80" t="s">
        <v>3</v>
      </c>
      <c r="E51" s="80">
        <v>202</v>
      </c>
      <c r="F51" s="105">
        <v>4999910</v>
      </c>
      <c r="G51" s="105"/>
      <c r="H51" s="105"/>
      <c r="I51" s="80" t="s">
        <v>20</v>
      </c>
      <c r="J51" s="24" t="s">
        <v>46</v>
      </c>
      <c r="K51" s="24">
        <v>151</v>
      </c>
      <c r="L51" s="25">
        <v>16479485</v>
      </c>
      <c r="M51" s="25">
        <v>164000</v>
      </c>
      <c r="N51" s="28">
        <f>L51-M51</f>
        <v>16315485</v>
      </c>
    </row>
    <row r="52" spans="1:14" s="1" customFormat="1" ht="11.25" customHeight="1">
      <c r="A52" s="136" t="s">
        <v>2</v>
      </c>
      <c r="B52" s="136"/>
      <c r="C52" s="89"/>
      <c r="D52" s="137"/>
      <c r="E52" s="137"/>
      <c r="F52" s="137"/>
      <c r="G52" s="137"/>
      <c r="H52" s="137"/>
      <c r="I52" s="137"/>
      <c r="J52" s="89"/>
      <c r="K52" s="89"/>
      <c r="L52" s="89"/>
      <c r="M52" s="89"/>
      <c r="N52" s="89" t="s">
        <v>51</v>
      </c>
    </row>
    <row r="53" spans="1:14" s="1" customFormat="1" ht="12" customHeight="1">
      <c r="A53" s="123" t="s">
        <v>52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="1" customFormat="1" ht="11.25" customHeight="1"/>
    <row r="55" spans="1:14" s="1" customFormat="1" ht="11.25" customHeight="1">
      <c r="A55" s="125" t="s">
        <v>6</v>
      </c>
      <c r="B55" s="125"/>
      <c r="C55" s="126" t="s">
        <v>7</v>
      </c>
      <c r="D55" s="129" t="s">
        <v>53</v>
      </c>
      <c r="E55" s="130"/>
      <c r="F55" s="130"/>
      <c r="G55" s="130"/>
      <c r="H55" s="130"/>
      <c r="I55" s="130"/>
      <c r="J55" s="130"/>
      <c r="K55" s="131"/>
      <c r="L55" s="126" t="s">
        <v>9</v>
      </c>
      <c r="M55" s="139" t="s">
        <v>137</v>
      </c>
      <c r="N55" s="65"/>
    </row>
    <row r="56" spans="1:14" s="1" customFormat="1" ht="32.25" customHeight="1">
      <c r="A56" s="125"/>
      <c r="B56" s="125"/>
      <c r="C56" s="126"/>
      <c r="D56" s="132"/>
      <c r="E56" s="133"/>
      <c r="F56" s="133"/>
      <c r="G56" s="133"/>
      <c r="H56" s="133"/>
      <c r="I56" s="133"/>
      <c r="J56" s="133"/>
      <c r="K56" s="134"/>
      <c r="L56" s="126"/>
      <c r="M56" s="140"/>
      <c r="N56" s="77" t="s">
        <v>138</v>
      </c>
    </row>
    <row r="57" spans="1:14" s="1" customFormat="1" ht="11.25" customHeight="1" thickBot="1">
      <c r="A57" s="119">
        <v>1</v>
      </c>
      <c r="B57" s="119"/>
      <c r="C57" s="7">
        <v>2</v>
      </c>
      <c r="D57" s="112">
        <v>3</v>
      </c>
      <c r="E57" s="113"/>
      <c r="F57" s="113"/>
      <c r="G57" s="113"/>
      <c r="H57" s="113"/>
      <c r="I57" s="113"/>
      <c r="J57" s="113"/>
      <c r="K57" s="114"/>
      <c r="L57" s="7">
        <v>4</v>
      </c>
      <c r="M57" s="7">
        <v>5</v>
      </c>
      <c r="N57" s="7">
        <v>9</v>
      </c>
    </row>
    <row r="58" spans="1:14" s="8" customFormat="1" ht="12" customHeight="1">
      <c r="A58" s="120" t="s">
        <v>54</v>
      </c>
      <c r="B58" s="120"/>
      <c r="C58" s="34">
        <v>200</v>
      </c>
      <c r="D58" s="115" t="s">
        <v>15</v>
      </c>
      <c r="E58" s="116"/>
      <c r="F58" s="116"/>
      <c r="G58" s="116"/>
      <c r="H58" s="116"/>
      <c r="I58" s="116"/>
      <c r="J58" s="116"/>
      <c r="K58" s="138"/>
      <c r="L58" s="33">
        <f>L60+L61+L63+L64+L65+L66+L67+L68+L69+L70+L71+L72+L73+L74+L75+L76+L77+L78+L79+L81+L82+L83+L85+L86+L87+L88+L89+L90+L91+L92+L93+L94+L95+L96+L97+L98+L99+L100+L101+L102+L104+L105+L106+L107+L108+L109+L110+L111+L112+L113+L114+L115+L117+L119+L120+L121+L122+L123+L124+L125+L127+L128+L129+L130+L131+L132+L133+L134+L135+L136+L137+L138+L139+L140+L141+L142+L143+L144+L145+L146+L147+L148+L149+L151+L152+L153+L154+L155+L156+L157+L158+L160+L159+L161+L162+L164+L165+L166+L167+L168+L169+L170+L171+L172</f>
        <v>48558796.14</v>
      </c>
      <c r="M58" s="33">
        <f>M60+M61+M64+M65+M66+M68+M69+M71+M72+M73+M74+M75+M76+M77+M78+M79+M81+M82+M83+M85+M86+M88+M89+M95+M96+M98+M99+M100+M108+M110+M112+M113+M115+M117+M121+M122+M124+M128+M129+M135+M136+M137+M138+M139+M140+M141+M142+M144+M145+M151+M152+M158+M159+M160+M164+M165+M169+M170+M171</f>
        <v>9164411.120000001</v>
      </c>
      <c r="N58" s="60">
        <f>N60+N61+N63+N64+N65+N66+N67+N68+N69+N70+N71+N72+N73+N74+N75+N76+N77+N78+N79+N81+N82+N83+N85+N86+N87+N88+N89+N90+N91+N92+N93+N94+N95+N96+N97+N98+N99+N100+N101+N102+N104+N105+N106+N107+N108+N109+N110+N111+N112+N113+N114+N115+N117+N119+N120+N121+N122+N123+N124+N125+N127+N128+N129+N130+N131+N132+N133+N134+N135+N136+N137+N138+N139+N140+N141+N142+N143+N144+N145+N146+N147+N148+N149+N151+N152+N153+N154+N155+N156+N157+N158+N159+N160+N161+N162+N164+N165+N166+N167+N168+N169+N170+N171+N172</f>
        <v>39394385.02000001</v>
      </c>
    </row>
    <row r="59" spans="1:14" s="1" customFormat="1" ht="11.25" customHeight="1">
      <c r="A59" s="121" t="s">
        <v>16</v>
      </c>
      <c r="B59" s="121"/>
      <c r="C59" s="44"/>
      <c r="D59" s="122"/>
      <c r="E59" s="122"/>
      <c r="F59" s="122"/>
      <c r="G59" s="122"/>
      <c r="H59" s="122"/>
      <c r="I59" s="122"/>
      <c r="J59" s="61"/>
      <c r="K59" s="61"/>
      <c r="L59" s="62"/>
      <c r="M59" s="62"/>
      <c r="N59" s="63"/>
    </row>
    <row r="60" spans="1:14" s="8" customFormat="1" ht="11.25" customHeight="1" outlineLevel="1">
      <c r="A60" s="106" t="s">
        <v>55</v>
      </c>
      <c r="B60" s="106"/>
      <c r="C60" s="22"/>
      <c r="D60" s="80" t="s">
        <v>3</v>
      </c>
      <c r="E60" s="80" t="s">
        <v>56</v>
      </c>
      <c r="F60" s="88" t="s">
        <v>146</v>
      </c>
      <c r="G60" s="85" t="s">
        <v>165</v>
      </c>
      <c r="H60" s="85" t="s">
        <v>166</v>
      </c>
      <c r="I60" s="80">
        <v>121</v>
      </c>
      <c r="J60" s="24" t="s">
        <v>59</v>
      </c>
      <c r="K60" s="24">
        <v>211</v>
      </c>
      <c r="L60" s="25">
        <v>963441.7</v>
      </c>
      <c r="M60" s="25">
        <v>608635.53</v>
      </c>
      <c r="N60" s="28">
        <f>L60-M60</f>
        <v>354806.1699999999</v>
      </c>
    </row>
    <row r="61" spans="1:14" s="8" customFormat="1" ht="21.75" customHeight="1" outlineLevel="1">
      <c r="A61" s="106" t="s">
        <v>60</v>
      </c>
      <c r="B61" s="106"/>
      <c r="C61" s="22"/>
      <c r="D61" s="80" t="s">
        <v>3</v>
      </c>
      <c r="E61" s="80" t="s">
        <v>56</v>
      </c>
      <c r="F61" s="88" t="s">
        <v>146</v>
      </c>
      <c r="G61" s="85" t="s">
        <v>165</v>
      </c>
      <c r="H61" s="85" t="s">
        <v>167</v>
      </c>
      <c r="I61" s="80">
        <v>129</v>
      </c>
      <c r="J61" s="24" t="s">
        <v>61</v>
      </c>
      <c r="K61" s="24">
        <v>213</v>
      </c>
      <c r="L61" s="25">
        <v>290959.4</v>
      </c>
      <c r="M61" s="25">
        <v>163475.83</v>
      </c>
      <c r="N61" s="28">
        <f>L61-M61</f>
        <v>127483.57000000004</v>
      </c>
    </row>
    <row r="62" spans="1:14" s="8" customFormat="1" ht="11.25" customHeight="1" outlineLevel="1">
      <c r="A62" s="106" t="s">
        <v>62</v>
      </c>
      <c r="B62" s="106"/>
      <c r="C62" s="22"/>
      <c r="D62" s="80" t="s">
        <v>3</v>
      </c>
      <c r="E62" s="80" t="s">
        <v>63</v>
      </c>
      <c r="F62" s="88" t="s">
        <v>146</v>
      </c>
      <c r="G62" s="85" t="s">
        <v>99</v>
      </c>
      <c r="H62" s="85" t="s">
        <v>64</v>
      </c>
      <c r="I62" s="80">
        <v>122</v>
      </c>
      <c r="J62" s="24" t="s">
        <v>65</v>
      </c>
      <c r="K62" s="24">
        <v>212</v>
      </c>
      <c r="L62" s="26"/>
      <c r="M62" s="26">
        <v>0</v>
      </c>
      <c r="N62" s="27">
        <f aca="true" t="shared" si="1" ref="N62:N70">L62-M62</f>
        <v>0</v>
      </c>
    </row>
    <row r="63" spans="1:14" s="8" customFormat="1" ht="21.75" customHeight="1" outlineLevel="1">
      <c r="A63" s="106" t="s">
        <v>71</v>
      </c>
      <c r="B63" s="106"/>
      <c r="C63" s="22"/>
      <c r="D63" s="80" t="s">
        <v>3</v>
      </c>
      <c r="E63" s="80" t="s">
        <v>63</v>
      </c>
      <c r="F63" s="88" t="s">
        <v>146</v>
      </c>
      <c r="G63" s="85" t="s">
        <v>165</v>
      </c>
      <c r="H63" s="85" t="s">
        <v>168</v>
      </c>
      <c r="I63" s="80" t="s">
        <v>67</v>
      </c>
      <c r="J63" s="24" t="s">
        <v>72</v>
      </c>
      <c r="K63" s="24">
        <v>340</v>
      </c>
      <c r="L63" s="25">
        <v>10000</v>
      </c>
      <c r="M63" s="25"/>
      <c r="N63" s="28">
        <f t="shared" si="1"/>
        <v>10000</v>
      </c>
    </row>
    <row r="64" spans="1:14" s="8" customFormat="1" ht="11.25" customHeight="1" outlineLevel="1">
      <c r="A64" s="106" t="s">
        <v>55</v>
      </c>
      <c r="B64" s="106"/>
      <c r="C64" s="22"/>
      <c r="D64" s="80" t="s">
        <v>3</v>
      </c>
      <c r="E64" s="80" t="s">
        <v>73</v>
      </c>
      <c r="F64" s="88" t="s">
        <v>146</v>
      </c>
      <c r="G64" s="85" t="s">
        <v>165</v>
      </c>
      <c r="H64" s="85" t="s">
        <v>169</v>
      </c>
      <c r="I64" s="80" t="s">
        <v>58</v>
      </c>
      <c r="J64" s="24" t="s">
        <v>59</v>
      </c>
      <c r="K64" s="24">
        <v>211</v>
      </c>
      <c r="L64" s="25">
        <v>2839675.3</v>
      </c>
      <c r="M64" s="25">
        <v>1456749.51</v>
      </c>
      <c r="N64" s="28">
        <f>L64-M64</f>
        <v>1382925.7899999998</v>
      </c>
    </row>
    <row r="65" spans="1:14" s="8" customFormat="1" ht="21.75" customHeight="1" outlineLevel="1">
      <c r="A65" s="106" t="s">
        <v>60</v>
      </c>
      <c r="B65" s="106"/>
      <c r="C65" s="22"/>
      <c r="D65" s="80" t="s">
        <v>3</v>
      </c>
      <c r="E65" s="80" t="s">
        <v>73</v>
      </c>
      <c r="F65" s="88" t="s">
        <v>146</v>
      </c>
      <c r="G65" s="85" t="s">
        <v>165</v>
      </c>
      <c r="H65" s="85" t="s">
        <v>169</v>
      </c>
      <c r="I65" s="80">
        <v>129</v>
      </c>
      <c r="J65" s="24" t="s">
        <v>61</v>
      </c>
      <c r="K65" s="24">
        <v>213</v>
      </c>
      <c r="L65" s="25">
        <v>857582</v>
      </c>
      <c r="M65" s="25">
        <v>333894.21</v>
      </c>
      <c r="N65" s="28">
        <f>L65-M65</f>
        <v>523687.79</v>
      </c>
    </row>
    <row r="66" spans="1:14" s="8" customFormat="1" ht="32.25" customHeight="1" outlineLevel="1">
      <c r="A66" s="106" t="s">
        <v>74</v>
      </c>
      <c r="B66" s="106"/>
      <c r="C66" s="22"/>
      <c r="D66" s="80" t="s">
        <v>3</v>
      </c>
      <c r="E66" s="80" t="s">
        <v>73</v>
      </c>
      <c r="F66" s="88" t="s">
        <v>146</v>
      </c>
      <c r="G66" s="85" t="s">
        <v>57</v>
      </c>
      <c r="H66" s="85" t="s">
        <v>170</v>
      </c>
      <c r="I66" s="80" t="s">
        <v>75</v>
      </c>
      <c r="J66" s="24" t="s">
        <v>76</v>
      </c>
      <c r="K66" s="24">
        <v>251</v>
      </c>
      <c r="L66" s="25">
        <v>609000</v>
      </c>
      <c r="M66" s="25">
        <v>152250</v>
      </c>
      <c r="N66" s="28">
        <f>L66-M66</f>
        <v>456750</v>
      </c>
    </row>
    <row r="67" spans="1:14" s="8" customFormat="1" ht="11.25" customHeight="1" outlineLevel="1">
      <c r="A67" s="106" t="s">
        <v>77</v>
      </c>
      <c r="B67" s="106"/>
      <c r="C67" s="22"/>
      <c r="D67" s="80" t="s">
        <v>3</v>
      </c>
      <c r="E67" s="80" t="s">
        <v>78</v>
      </c>
      <c r="F67" s="88" t="s">
        <v>147</v>
      </c>
      <c r="G67" s="85" t="s">
        <v>57</v>
      </c>
      <c r="H67" s="85" t="s">
        <v>171</v>
      </c>
      <c r="I67" s="80" t="s">
        <v>79</v>
      </c>
      <c r="J67" s="24" t="s">
        <v>80</v>
      </c>
      <c r="K67" s="24">
        <v>290</v>
      </c>
      <c r="L67" s="25">
        <v>10000</v>
      </c>
      <c r="M67" s="25">
        <v>0</v>
      </c>
      <c r="N67" s="28">
        <f t="shared" si="1"/>
        <v>10000</v>
      </c>
    </row>
    <row r="68" spans="1:14" s="8" customFormat="1" ht="11.25" customHeight="1" outlineLevel="1">
      <c r="A68" s="106" t="s">
        <v>55</v>
      </c>
      <c r="B68" s="106"/>
      <c r="C68" s="22"/>
      <c r="D68" s="80" t="s">
        <v>3</v>
      </c>
      <c r="E68" s="80" t="s">
        <v>81</v>
      </c>
      <c r="F68" s="88" t="s">
        <v>146</v>
      </c>
      <c r="G68" s="85" t="s">
        <v>57</v>
      </c>
      <c r="H68" s="85" t="s">
        <v>172</v>
      </c>
      <c r="I68" s="80">
        <v>111</v>
      </c>
      <c r="J68" s="24" t="s">
        <v>65</v>
      </c>
      <c r="K68" s="24">
        <v>211</v>
      </c>
      <c r="L68" s="25">
        <v>599900</v>
      </c>
      <c r="M68" s="25">
        <v>103635.78</v>
      </c>
      <c r="N68" s="28">
        <f>L68-M68</f>
        <v>496264.22</v>
      </c>
    </row>
    <row r="69" spans="1:14" s="8" customFormat="1" ht="11.25" customHeight="1" outlineLevel="1">
      <c r="A69" s="106" t="s">
        <v>60</v>
      </c>
      <c r="B69" s="106"/>
      <c r="C69" s="22"/>
      <c r="D69" s="80" t="s">
        <v>3</v>
      </c>
      <c r="E69" s="80" t="s">
        <v>81</v>
      </c>
      <c r="F69" s="88" t="s">
        <v>146</v>
      </c>
      <c r="G69" s="85" t="s">
        <v>57</v>
      </c>
      <c r="H69" s="85" t="s">
        <v>172</v>
      </c>
      <c r="I69" s="80">
        <v>119</v>
      </c>
      <c r="J69" s="24" t="s">
        <v>80</v>
      </c>
      <c r="K69" s="24">
        <v>213</v>
      </c>
      <c r="L69" s="25">
        <v>181200</v>
      </c>
      <c r="M69" s="25">
        <v>20819.27</v>
      </c>
      <c r="N69" s="28">
        <f>L69-M69</f>
        <v>160380.73</v>
      </c>
    </row>
    <row r="70" spans="1:14" s="8" customFormat="1" ht="11.25" customHeight="1" outlineLevel="1">
      <c r="A70" s="106" t="s">
        <v>62</v>
      </c>
      <c r="B70" s="106"/>
      <c r="C70" s="22"/>
      <c r="D70" s="80" t="s">
        <v>3</v>
      </c>
      <c r="E70" s="80" t="s">
        <v>81</v>
      </c>
      <c r="F70" s="88" t="s">
        <v>146</v>
      </c>
      <c r="G70" s="85" t="s">
        <v>57</v>
      </c>
      <c r="H70" s="85" t="s">
        <v>172</v>
      </c>
      <c r="I70" s="80">
        <v>122</v>
      </c>
      <c r="J70" s="24" t="s">
        <v>59</v>
      </c>
      <c r="K70" s="24">
        <v>212</v>
      </c>
      <c r="L70" s="25">
        <v>100000</v>
      </c>
      <c r="M70" s="25">
        <v>0</v>
      </c>
      <c r="N70" s="28">
        <f t="shared" si="1"/>
        <v>100000</v>
      </c>
    </row>
    <row r="71" spans="1:14" s="8" customFormat="1" ht="21.75" customHeight="1" outlineLevel="1">
      <c r="A71" s="106" t="s">
        <v>60</v>
      </c>
      <c r="B71" s="106"/>
      <c r="C71" s="22"/>
      <c r="D71" s="80" t="s">
        <v>3</v>
      </c>
      <c r="E71" s="80" t="s">
        <v>81</v>
      </c>
      <c r="F71" s="88" t="s">
        <v>146</v>
      </c>
      <c r="G71" s="85" t="s">
        <v>57</v>
      </c>
      <c r="H71" s="85" t="s">
        <v>172</v>
      </c>
      <c r="I71" s="80">
        <v>244</v>
      </c>
      <c r="J71" s="24" t="s">
        <v>61</v>
      </c>
      <c r="K71" s="24">
        <v>226</v>
      </c>
      <c r="L71" s="25">
        <v>228500</v>
      </c>
      <c r="M71" s="25">
        <v>81849.32</v>
      </c>
      <c r="N71" s="28">
        <f>L71-M71</f>
        <v>146650.68</v>
      </c>
    </row>
    <row r="72" spans="1:14" s="8" customFormat="1" ht="11.25" customHeight="1" outlineLevel="1">
      <c r="A72" s="106" t="s">
        <v>77</v>
      </c>
      <c r="B72" s="106"/>
      <c r="C72" s="22"/>
      <c r="D72" s="80" t="s">
        <v>3</v>
      </c>
      <c r="E72" s="80" t="s">
        <v>81</v>
      </c>
      <c r="F72" s="88" t="s">
        <v>146</v>
      </c>
      <c r="G72" s="85" t="s">
        <v>57</v>
      </c>
      <c r="H72" s="85" t="s">
        <v>172</v>
      </c>
      <c r="I72" s="80">
        <v>851</v>
      </c>
      <c r="J72" s="24" t="s">
        <v>70</v>
      </c>
      <c r="K72" s="24">
        <v>290</v>
      </c>
      <c r="L72" s="25">
        <v>10000</v>
      </c>
      <c r="M72" s="25">
        <v>1555</v>
      </c>
      <c r="N72" s="28">
        <f>L72-M72</f>
        <v>8445</v>
      </c>
    </row>
    <row r="73" spans="1:14" s="8" customFormat="1" ht="24" customHeight="1" outlineLevel="1">
      <c r="A73" s="106" t="s">
        <v>71</v>
      </c>
      <c r="B73" s="106"/>
      <c r="C73" s="22"/>
      <c r="D73" s="80" t="s">
        <v>3</v>
      </c>
      <c r="E73" s="80" t="s">
        <v>81</v>
      </c>
      <c r="F73" s="88" t="s">
        <v>146</v>
      </c>
      <c r="G73" s="85" t="s">
        <v>57</v>
      </c>
      <c r="H73" s="85" t="s">
        <v>172</v>
      </c>
      <c r="I73" s="80" t="s">
        <v>67</v>
      </c>
      <c r="J73" s="24" t="s">
        <v>80</v>
      </c>
      <c r="K73" s="24">
        <v>340</v>
      </c>
      <c r="L73" s="25">
        <v>8436.6</v>
      </c>
      <c r="M73" s="25">
        <v>600</v>
      </c>
      <c r="N73" s="28">
        <f>L73-M73</f>
        <v>7836.6</v>
      </c>
    </row>
    <row r="74" spans="1:14" s="8" customFormat="1" ht="15" customHeight="1" outlineLevel="1">
      <c r="A74" s="106" t="s">
        <v>77</v>
      </c>
      <c r="B74" s="106"/>
      <c r="C74" s="22"/>
      <c r="D74" s="80" t="s">
        <v>3</v>
      </c>
      <c r="E74" s="80" t="s">
        <v>81</v>
      </c>
      <c r="F74" s="88" t="s">
        <v>146</v>
      </c>
      <c r="G74" s="85" t="s">
        <v>57</v>
      </c>
      <c r="H74" s="85" t="s">
        <v>172</v>
      </c>
      <c r="I74" s="80">
        <v>852</v>
      </c>
      <c r="J74" s="24" t="s">
        <v>72</v>
      </c>
      <c r="K74" s="24">
        <v>290</v>
      </c>
      <c r="L74" s="25">
        <v>2000</v>
      </c>
      <c r="M74" s="25">
        <v>1066</v>
      </c>
      <c r="N74" s="28">
        <f aca="true" t="shared" si="2" ref="N74:N79">L74-M74</f>
        <v>934</v>
      </c>
    </row>
    <row r="75" spans="1:14" s="8" customFormat="1" ht="15" customHeight="1" outlineLevel="1">
      <c r="A75" s="106" t="s">
        <v>77</v>
      </c>
      <c r="B75" s="106"/>
      <c r="C75" s="22"/>
      <c r="D75" s="100" t="s">
        <v>3</v>
      </c>
      <c r="E75" s="100" t="s">
        <v>81</v>
      </c>
      <c r="F75" s="88" t="s">
        <v>146</v>
      </c>
      <c r="G75" s="85" t="s">
        <v>57</v>
      </c>
      <c r="H75" s="85" t="s">
        <v>172</v>
      </c>
      <c r="I75" s="100">
        <v>853</v>
      </c>
      <c r="J75" s="24" t="s">
        <v>72</v>
      </c>
      <c r="K75" s="24">
        <v>290</v>
      </c>
      <c r="L75" s="25">
        <v>18000</v>
      </c>
      <c r="M75" s="25">
        <v>15000</v>
      </c>
      <c r="N75" s="28">
        <f t="shared" si="2"/>
        <v>3000</v>
      </c>
    </row>
    <row r="76" spans="1:14" s="8" customFormat="1" ht="21.75" customHeight="1" outlineLevel="1">
      <c r="A76" s="106" t="s">
        <v>55</v>
      </c>
      <c r="B76" s="106"/>
      <c r="C76" s="22"/>
      <c r="D76" s="80" t="s">
        <v>3</v>
      </c>
      <c r="E76" s="80" t="s">
        <v>81</v>
      </c>
      <c r="F76" s="88" t="s">
        <v>148</v>
      </c>
      <c r="G76" s="85" t="s">
        <v>57</v>
      </c>
      <c r="H76" s="85" t="s">
        <v>173</v>
      </c>
      <c r="I76" s="80">
        <v>111</v>
      </c>
      <c r="J76" s="24" t="s">
        <v>82</v>
      </c>
      <c r="K76" s="24">
        <v>211</v>
      </c>
      <c r="L76" s="25">
        <v>2956000</v>
      </c>
      <c r="M76" s="25">
        <v>983693.1</v>
      </c>
      <c r="N76" s="28">
        <f t="shared" si="2"/>
        <v>1972306.9</v>
      </c>
    </row>
    <row r="77" spans="1:14" s="8" customFormat="1" ht="11.25" customHeight="1" outlineLevel="1">
      <c r="A77" s="106" t="s">
        <v>60</v>
      </c>
      <c r="B77" s="106"/>
      <c r="C77" s="22"/>
      <c r="D77" s="80" t="s">
        <v>3</v>
      </c>
      <c r="E77" s="80" t="s">
        <v>81</v>
      </c>
      <c r="F77" s="88" t="s">
        <v>148</v>
      </c>
      <c r="G77" s="85" t="s">
        <v>57</v>
      </c>
      <c r="H77" s="85" t="s">
        <v>173</v>
      </c>
      <c r="I77" s="80">
        <v>119</v>
      </c>
      <c r="J77" s="24" t="s">
        <v>84</v>
      </c>
      <c r="K77" s="24">
        <v>213</v>
      </c>
      <c r="L77" s="25">
        <v>892700</v>
      </c>
      <c r="M77" s="25">
        <v>223932.08</v>
      </c>
      <c r="N77" s="28">
        <f t="shared" si="2"/>
        <v>668767.92</v>
      </c>
    </row>
    <row r="78" spans="1:14" s="8" customFormat="1" ht="11.25" customHeight="1" outlineLevel="1">
      <c r="A78" s="106" t="s">
        <v>66</v>
      </c>
      <c r="B78" s="106"/>
      <c r="C78" s="22"/>
      <c r="D78" s="80" t="s">
        <v>3</v>
      </c>
      <c r="E78" s="80" t="s">
        <v>81</v>
      </c>
      <c r="F78" s="88" t="s">
        <v>148</v>
      </c>
      <c r="G78" s="85" t="s">
        <v>57</v>
      </c>
      <c r="H78" s="85" t="s">
        <v>173</v>
      </c>
      <c r="I78" s="80">
        <v>112</v>
      </c>
      <c r="J78" s="24" t="s">
        <v>68</v>
      </c>
      <c r="K78" s="24">
        <v>212</v>
      </c>
      <c r="L78" s="25">
        <v>52500</v>
      </c>
      <c r="M78" s="25">
        <v>2463</v>
      </c>
      <c r="N78" s="28">
        <f t="shared" si="2"/>
        <v>50037</v>
      </c>
    </row>
    <row r="79" spans="1:14" s="8" customFormat="1" ht="11.25" customHeight="1" outlineLevel="1">
      <c r="A79" s="141" t="s">
        <v>83</v>
      </c>
      <c r="B79" s="106"/>
      <c r="C79" s="22"/>
      <c r="D79" s="80" t="s">
        <v>3</v>
      </c>
      <c r="E79" s="80" t="s">
        <v>81</v>
      </c>
      <c r="F79" s="88" t="s">
        <v>148</v>
      </c>
      <c r="G79" s="85" t="s">
        <v>57</v>
      </c>
      <c r="H79" s="85" t="s">
        <v>173</v>
      </c>
      <c r="I79" s="80">
        <v>242</v>
      </c>
      <c r="J79" s="24" t="s">
        <v>86</v>
      </c>
      <c r="K79" s="24">
        <v>221</v>
      </c>
      <c r="L79" s="25">
        <v>27762</v>
      </c>
      <c r="M79" s="25">
        <v>6940.38</v>
      </c>
      <c r="N79" s="28">
        <f t="shared" si="2"/>
        <v>20821.62</v>
      </c>
    </row>
    <row r="80" spans="1:14" s="8" customFormat="1" ht="21.75" customHeight="1" outlineLevel="1">
      <c r="A80" s="106" t="s">
        <v>66</v>
      </c>
      <c r="B80" s="106"/>
      <c r="C80" s="22"/>
      <c r="D80" s="80" t="s">
        <v>3</v>
      </c>
      <c r="E80" s="80" t="s">
        <v>81</v>
      </c>
      <c r="F80" s="88" t="s">
        <v>148</v>
      </c>
      <c r="G80" s="85" t="s">
        <v>57</v>
      </c>
      <c r="H80" s="85" t="s">
        <v>149</v>
      </c>
      <c r="I80" s="80">
        <v>244</v>
      </c>
      <c r="J80" s="24" t="s">
        <v>87</v>
      </c>
      <c r="K80" s="24">
        <v>222</v>
      </c>
      <c r="L80" s="25"/>
      <c r="M80" s="25">
        <v>0</v>
      </c>
      <c r="N80" s="28">
        <f>L80-M80</f>
        <v>0</v>
      </c>
    </row>
    <row r="81" spans="1:14" s="8" customFormat="1" ht="21.75" customHeight="1" outlineLevel="1">
      <c r="A81" s="106" t="s">
        <v>85</v>
      </c>
      <c r="B81" s="106"/>
      <c r="C81" s="22"/>
      <c r="D81" s="80" t="s">
        <v>3</v>
      </c>
      <c r="E81" s="80" t="s">
        <v>81</v>
      </c>
      <c r="F81" s="88" t="s">
        <v>148</v>
      </c>
      <c r="G81" s="85" t="s">
        <v>57</v>
      </c>
      <c r="H81" s="85" t="s">
        <v>173</v>
      </c>
      <c r="I81" s="80" t="s">
        <v>67</v>
      </c>
      <c r="J81" s="24" t="s">
        <v>89</v>
      </c>
      <c r="K81" s="24">
        <v>223</v>
      </c>
      <c r="L81" s="25">
        <v>1089000</v>
      </c>
      <c r="M81" s="25">
        <v>751473.55</v>
      </c>
      <c r="N81" s="28">
        <f>L81-M81</f>
        <v>337526.44999999995</v>
      </c>
    </row>
    <row r="82" spans="1:14" s="8" customFormat="1" ht="21.75" customHeight="1" outlineLevel="1">
      <c r="A82" s="106" t="s">
        <v>88</v>
      </c>
      <c r="B82" s="106"/>
      <c r="C82" s="22"/>
      <c r="D82" s="80" t="s">
        <v>3</v>
      </c>
      <c r="E82" s="80" t="s">
        <v>81</v>
      </c>
      <c r="F82" s="88" t="s">
        <v>148</v>
      </c>
      <c r="G82" s="85" t="s">
        <v>57</v>
      </c>
      <c r="H82" s="85" t="s">
        <v>173</v>
      </c>
      <c r="I82" s="80" t="s">
        <v>67</v>
      </c>
      <c r="J82" s="24" t="s">
        <v>91</v>
      </c>
      <c r="K82" s="24">
        <v>225</v>
      </c>
      <c r="L82" s="25">
        <v>394400</v>
      </c>
      <c r="M82" s="25">
        <v>53926.86</v>
      </c>
      <c r="N82" s="28">
        <f>L82-M82</f>
        <v>340473.14</v>
      </c>
    </row>
    <row r="83" spans="1:14" s="8" customFormat="1" ht="11.25" customHeight="1" outlineLevel="1">
      <c r="A83" s="106" t="s">
        <v>69</v>
      </c>
      <c r="B83" s="106"/>
      <c r="C83" s="22"/>
      <c r="D83" s="80" t="s">
        <v>3</v>
      </c>
      <c r="E83" s="80">
        <v>113</v>
      </c>
      <c r="F83" s="88" t="s">
        <v>148</v>
      </c>
      <c r="G83" s="85" t="s">
        <v>57</v>
      </c>
      <c r="H83" s="85" t="s">
        <v>173</v>
      </c>
      <c r="I83" s="80" t="s">
        <v>67</v>
      </c>
      <c r="J83" s="24" t="s">
        <v>80</v>
      </c>
      <c r="K83" s="24">
        <v>226</v>
      </c>
      <c r="L83" s="25">
        <v>41310</v>
      </c>
      <c r="M83" s="25">
        <v>7806</v>
      </c>
      <c r="N83" s="28">
        <f>L83-M83</f>
        <v>33504</v>
      </c>
    </row>
    <row r="84" spans="1:14" s="8" customFormat="1" ht="11.25" customHeight="1" outlineLevel="1">
      <c r="A84" s="106" t="s">
        <v>77</v>
      </c>
      <c r="B84" s="106"/>
      <c r="C84" s="22"/>
      <c r="D84" s="80" t="s">
        <v>3</v>
      </c>
      <c r="E84" s="80">
        <v>113</v>
      </c>
      <c r="F84" s="88" t="s">
        <v>148</v>
      </c>
      <c r="G84" s="85" t="s">
        <v>57</v>
      </c>
      <c r="H84" s="85" t="s">
        <v>149</v>
      </c>
      <c r="I84" s="80" t="s">
        <v>67</v>
      </c>
      <c r="J84" s="24" t="s">
        <v>80</v>
      </c>
      <c r="K84" s="24">
        <v>290</v>
      </c>
      <c r="L84" s="25">
        <v>0</v>
      </c>
      <c r="M84" s="25">
        <v>0</v>
      </c>
      <c r="N84" s="28">
        <v>0</v>
      </c>
    </row>
    <row r="85" spans="1:14" s="8" customFormat="1" ht="21.75" customHeight="1" outlineLevel="1">
      <c r="A85" s="106" t="s">
        <v>90</v>
      </c>
      <c r="B85" s="106"/>
      <c r="C85" s="22"/>
      <c r="D85" s="80" t="s">
        <v>3</v>
      </c>
      <c r="E85" s="80">
        <v>113</v>
      </c>
      <c r="F85" s="88" t="s">
        <v>148</v>
      </c>
      <c r="G85" s="85" t="s">
        <v>57</v>
      </c>
      <c r="H85" s="85" t="s">
        <v>149</v>
      </c>
      <c r="I85" s="80" t="s">
        <v>67</v>
      </c>
      <c r="J85" s="24" t="s">
        <v>80</v>
      </c>
      <c r="K85" s="24">
        <v>310</v>
      </c>
      <c r="L85" s="25">
        <v>309000</v>
      </c>
      <c r="M85" s="25">
        <v>229278</v>
      </c>
      <c r="N85" s="28">
        <f>L85-M85</f>
        <v>79722</v>
      </c>
    </row>
    <row r="86" spans="1:14" s="8" customFormat="1" ht="21.75" customHeight="1" outlineLevel="1">
      <c r="A86" s="106" t="s">
        <v>71</v>
      </c>
      <c r="B86" s="106"/>
      <c r="C86" s="22"/>
      <c r="D86" s="80" t="s">
        <v>3</v>
      </c>
      <c r="E86" s="80">
        <v>113</v>
      </c>
      <c r="F86" s="88" t="s">
        <v>148</v>
      </c>
      <c r="G86" s="85" t="s">
        <v>57</v>
      </c>
      <c r="H86" s="85" t="s">
        <v>173</v>
      </c>
      <c r="I86" s="80" t="s">
        <v>67</v>
      </c>
      <c r="J86" s="24" t="s">
        <v>80</v>
      </c>
      <c r="K86" s="24">
        <v>340</v>
      </c>
      <c r="L86" s="25">
        <v>367500</v>
      </c>
      <c r="M86" s="25">
        <v>76816.58</v>
      </c>
      <c r="N86" s="28">
        <f>L86-M86</f>
        <v>290683.42</v>
      </c>
    </row>
    <row r="87" spans="1:14" s="8" customFormat="1" ht="21.75" customHeight="1" outlineLevel="1">
      <c r="A87" s="106" t="s">
        <v>77</v>
      </c>
      <c r="B87" s="106"/>
      <c r="C87" s="22"/>
      <c r="D87" s="80" t="s">
        <v>3</v>
      </c>
      <c r="E87" s="80">
        <v>113</v>
      </c>
      <c r="F87" s="88" t="s">
        <v>148</v>
      </c>
      <c r="G87" s="85" t="s">
        <v>57</v>
      </c>
      <c r="H87" s="85" t="s">
        <v>173</v>
      </c>
      <c r="I87" s="80">
        <v>852</v>
      </c>
      <c r="J87" s="24" t="s">
        <v>80</v>
      </c>
      <c r="K87" s="24">
        <v>290</v>
      </c>
      <c r="L87" s="25">
        <v>5000</v>
      </c>
      <c r="M87" s="25">
        <v>0</v>
      </c>
      <c r="N87" s="28">
        <f aca="true" t="shared" si="3" ref="N87:N97">L87-M87</f>
        <v>5000</v>
      </c>
    </row>
    <row r="88" spans="1:14" s="8" customFormat="1" ht="11.25" customHeight="1" outlineLevel="1">
      <c r="A88" s="106" t="s">
        <v>55</v>
      </c>
      <c r="B88" s="106"/>
      <c r="C88" s="22"/>
      <c r="D88" s="80" t="s">
        <v>3</v>
      </c>
      <c r="E88" s="80" t="s">
        <v>92</v>
      </c>
      <c r="F88" s="88" t="s">
        <v>146</v>
      </c>
      <c r="G88" s="85" t="s">
        <v>57</v>
      </c>
      <c r="H88" s="85" t="s">
        <v>174</v>
      </c>
      <c r="I88" s="80">
        <v>121</v>
      </c>
      <c r="J88" s="24" t="s">
        <v>59</v>
      </c>
      <c r="K88" s="24">
        <v>211</v>
      </c>
      <c r="L88" s="25">
        <v>135700</v>
      </c>
      <c r="M88" s="25">
        <v>22613.58</v>
      </c>
      <c r="N88" s="28">
        <f>L88-M88</f>
        <v>113086.42</v>
      </c>
    </row>
    <row r="89" spans="1:14" s="8" customFormat="1" ht="21.75" customHeight="1" outlineLevel="1">
      <c r="A89" s="106" t="s">
        <v>60</v>
      </c>
      <c r="B89" s="106"/>
      <c r="C89" s="22"/>
      <c r="D89" s="80" t="s">
        <v>3</v>
      </c>
      <c r="E89" s="80" t="s">
        <v>92</v>
      </c>
      <c r="F89" s="88" t="s">
        <v>146</v>
      </c>
      <c r="G89" s="85" t="s">
        <v>57</v>
      </c>
      <c r="H89" s="85" t="s">
        <v>174</v>
      </c>
      <c r="I89" s="80">
        <v>129</v>
      </c>
      <c r="J89" s="24" t="s">
        <v>61</v>
      </c>
      <c r="K89" s="24">
        <v>213</v>
      </c>
      <c r="L89" s="25">
        <v>41000</v>
      </c>
      <c r="M89" s="25">
        <v>6829.32</v>
      </c>
      <c r="N89" s="28">
        <f>L89-M89</f>
        <v>34170.68</v>
      </c>
    </row>
    <row r="90" spans="1:14" s="8" customFormat="1" ht="11.25" customHeight="1" outlineLevel="1">
      <c r="A90" s="106" t="s">
        <v>66</v>
      </c>
      <c r="B90" s="106"/>
      <c r="C90" s="22"/>
      <c r="D90" s="80" t="s">
        <v>3</v>
      </c>
      <c r="E90" s="80" t="s">
        <v>92</v>
      </c>
      <c r="F90" s="88" t="s">
        <v>146</v>
      </c>
      <c r="G90" s="85" t="s">
        <v>57</v>
      </c>
      <c r="H90" s="85" t="s">
        <v>174</v>
      </c>
      <c r="I90" s="80" t="s">
        <v>67</v>
      </c>
      <c r="J90" s="24" t="s">
        <v>68</v>
      </c>
      <c r="K90" s="24">
        <v>222</v>
      </c>
      <c r="L90" s="25">
        <v>6000</v>
      </c>
      <c r="M90" s="25">
        <v>0</v>
      </c>
      <c r="N90" s="28">
        <f t="shared" si="3"/>
        <v>6000</v>
      </c>
    </row>
    <row r="91" spans="1:14" s="8" customFormat="1" ht="21.75" customHeight="1" outlineLevel="1">
      <c r="A91" s="106" t="s">
        <v>71</v>
      </c>
      <c r="B91" s="106"/>
      <c r="C91" s="22"/>
      <c r="D91" s="80" t="s">
        <v>3</v>
      </c>
      <c r="E91" s="80" t="s">
        <v>92</v>
      </c>
      <c r="F91" s="88" t="s">
        <v>146</v>
      </c>
      <c r="G91" s="85" t="s">
        <v>57</v>
      </c>
      <c r="H91" s="85" t="s">
        <v>174</v>
      </c>
      <c r="I91" s="80" t="s">
        <v>67</v>
      </c>
      <c r="J91" s="24" t="s">
        <v>72</v>
      </c>
      <c r="K91" s="24">
        <v>340</v>
      </c>
      <c r="L91" s="25">
        <v>6500</v>
      </c>
      <c r="M91" s="25">
        <v>0</v>
      </c>
      <c r="N91" s="28">
        <f t="shared" si="3"/>
        <v>6500</v>
      </c>
    </row>
    <row r="92" spans="1:14" s="8" customFormat="1" ht="21.75" customHeight="1" outlineLevel="1">
      <c r="A92" s="106" t="s">
        <v>71</v>
      </c>
      <c r="B92" s="106"/>
      <c r="C92" s="22"/>
      <c r="D92" s="80" t="s">
        <v>3</v>
      </c>
      <c r="E92" s="80" t="s">
        <v>93</v>
      </c>
      <c r="F92" s="88" t="s">
        <v>146</v>
      </c>
      <c r="G92" s="85" t="s">
        <v>57</v>
      </c>
      <c r="H92" s="85" t="s">
        <v>175</v>
      </c>
      <c r="I92" s="80" t="s">
        <v>67</v>
      </c>
      <c r="J92" s="24" t="s">
        <v>91</v>
      </c>
      <c r="K92" s="24">
        <v>340</v>
      </c>
      <c r="L92" s="25">
        <v>9200</v>
      </c>
      <c r="M92" s="25">
        <v>0</v>
      </c>
      <c r="N92" s="28">
        <f t="shared" si="3"/>
        <v>9200</v>
      </c>
    </row>
    <row r="93" spans="1:14" s="8" customFormat="1" ht="11.25" customHeight="1" outlineLevel="1">
      <c r="A93" s="106" t="s">
        <v>88</v>
      </c>
      <c r="B93" s="106"/>
      <c r="C93" s="22"/>
      <c r="D93" s="80" t="s">
        <v>3</v>
      </c>
      <c r="E93" s="80" t="s">
        <v>94</v>
      </c>
      <c r="F93" s="88" t="s">
        <v>150</v>
      </c>
      <c r="G93" s="85" t="s">
        <v>57</v>
      </c>
      <c r="H93" s="85" t="s">
        <v>173</v>
      </c>
      <c r="I93" s="80" t="s">
        <v>67</v>
      </c>
      <c r="J93" s="24" t="s">
        <v>70</v>
      </c>
      <c r="K93" s="24">
        <v>225</v>
      </c>
      <c r="L93" s="25">
        <v>10700</v>
      </c>
      <c r="M93" s="25"/>
      <c r="N93" s="28">
        <f t="shared" si="3"/>
        <v>10700</v>
      </c>
    </row>
    <row r="94" spans="1:14" s="8" customFormat="1" ht="21.75" customHeight="1" outlineLevel="1">
      <c r="A94" s="106" t="s">
        <v>69</v>
      </c>
      <c r="B94" s="106"/>
      <c r="C94" s="22"/>
      <c r="D94" s="80" t="s">
        <v>3</v>
      </c>
      <c r="E94" s="80" t="s">
        <v>94</v>
      </c>
      <c r="F94" s="88" t="s">
        <v>150</v>
      </c>
      <c r="G94" s="85" t="s">
        <v>57</v>
      </c>
      <c r="H94" s="85" t="s">
        <v>173</v>
      </c>
      <c r="I94" s="80" t="s">
        <v>67</v>
      </c>
      <c r="J94" s="24" t="s">
        <v>89</v>
      </c>
      <c r="K94" s="24">
        <v>226</v>
      </c>
      <c r="L94" s="25">
        <v>193500</v>
      </c>
      <c r="M94" s="25"/>
      <c r="N94" s="28">
        <f t="shared" si="3"/>
        <v>193500</v>
      </c>
    </row>
    <row r="95" spans="1:14" s="8" customFormat="1" ht="21.75" customHeight="1" outlineLevel="1">
      <c r="A95" s="106" t="s">
        <v>90</v>
      </c>
      <c r="B95" s="106"/>
      <c r="C95" s="22"/>
      <c r="D95" s="100" t="s">
        <v>3</v>
      </c>
      <c r="E95" s="100" t="s">
        <v>94</v>
      </c>
      <c r="F95" s="88" t="s">
        <v>150</v>
      </c>
      <c r="G95" s="85" t="s">
        <v>57</v>
      </c>
      <c r="H95" s="85" t="s">
        <v>173</v>
      </c>
      <c r="I95" s="100" t="s">
        <v>67</v>
      </c>
      <c r="J95" s="24" t="s">
        <v>72</v>
      </c>
      <c r="K95" s="24">
        <v>310</v>
      </c>
      <c r="L95" s="25">
        <v>16000</v>
      </c>
      <c r="M95" s="25">
        <v>13490</v>
      </c>
      <c r="N95" s="28">
        <f>L95-M95</f>
        <v>2510</v>
      </c>
    </row>
    <row r="96" spans="1:14" s="8" customFormat="1" ht="21.75" customHeight="1" outlineLevel="1">
      <c r="A96" s="106" t="s">
        <v>71</v>
      </c>
      <c r="B96" s="106"/>
      <c r="C96" s="22"/>
      <c r="D96" s="80" t="s">
        <v>3</v>
      </c>
      <c r="E96" s="80" t="s">
        <v>94</v>
      </c>
      <c r="F96" s="88" t="s">
        <v>150</v>
      </c>
      <c r="G96" s="85" t="s">
        <v>57</v>
      </c>
      <c r="H96" s="85" t="s">
        <v>173</v>
      </c>
      <c r="I96" s="80" t="s">
        <v>67</v>
      </c>
      <c r="J96" s="24" t="s">
        <v>72</v>
      </c>
      <c r="K96" s="24">
        <v>340</v>
      </c>
      <c r="L96" s="25">
        <v>28000</v>
      </c>
      <c r="M96" s="25">
        <v>3753</v>
      </c>
      <c r="N96" s="30">
        <f>L96-M96</f>
        <v>24247</v>
      </c>
    </row>
    <row r="97" spans="1:14" s="8" customFormat="1" ht="11.25" customHeight="1" outlineLevel="1">
      <c r="A97" s="106" t="s">
        <v>69</v>
      </c>
      <c r="B97" s="106"/>
      <c r="C97" s="22"/>
      <c r="D97" s="80" t="s">
        <v>3</v>
      </c>
      <c r="E97" s="80" t="s">
        <v>94</v>
      </c>
      <c r="F97" s="88" t="s">
        <v>75</v>
      </c>
      <c r="G97" s="85" t="s">
        <v>57</v>
      </c>
      <c r="H97" s="85" t="s">
        <v>173</v>
      </c>
      <c r="I97" s="80" t="s">
        <v>67</v>
      </c>
      <c r="J97" s="24" t="s">
        <v>70</v>
      </c>
      <c r="K97" s="24">
        <v>226</v>
      </c>
      <c r="L97" s="25">
        <v>86000</v>
      </c>
      <c r="M97" s="25">
        <v>0</v>
      </c>
      <c r="N97" s="28">
        <f t="shared" si="3"/>
        <v>86000</v>
      </c>
    </row>
    <row r="98" spans="1:14" s="8" customFormat="1" ht="11.25" customHeight="1" outlineLevel="1">
      <c r="A98" s="106" t="s">
        <v>88</v>
      </c>
      <c r="B98" s="106"/>
      <c r="C98" s="22"/>
      <c r="D98" s="91" t="s">
        <v>3</v>
      </c>
      <c r="E98" s="91" t="s">
        <v>94</v>
      </c>
      <c r="F98" s="88" t="s">
        <v>75</v>
      </c>
      <c r="G98" s="85" t="s">
        <v>57</v>
      </c>
      <c r="H98" s="85" t="s">
        <v>173</v>
      </c>
      <c r="I98" s="91" t="s">
        <v>67</v>
      </c>
      <c r="J98" s="24" t="s">
        <v>70</v>
      </c>
      <c r="K98" s="24">
        <v>225</v>
      </c>
      <c r="L98" s="25">
        <v>37300</v>
      </c>
      <c r="M98" s="25">
        <v>9310.2</v>
      </c>
      <c r="N98" s="25">
        <f>L98-M98</f>
        <v>27989.8</v>
      </c>
    </row>
    <row r="99" spans="1:14" s="8" customFormat="1" ht="11.25" customHeight="1" outlineLevel="1">
      <c r="A99" s="106" t="s">
        <v>71</v>
      </c>
      <c r="B99" s="106"/>
      <c r="C99" s="22"/>
      <c r="D99" s="91" t="s">
        <v>3</v>
      </c>
      <c r="E99" s="91" t="s">
        <v>94</v>
      </c>
      <c r="F99" s="88" t="s">
        <v>75</v>
      </c>
      <c r="G99" s="85" t="s">
        <v>57</v>
      </c>
      <c r="H99" s="85" t="s">
        <v>173</v>
      </c>
      <c r="I99" s="91" t="s">
        <v>67</v>
      </c>
      <c r="J99" s="24" t="s">
        <v>70</v>
      </c>
      <c r="K99" s="24">
        <v>340</v>
      </c>
      <c r="L99" s="25">
        <v>12700</v>
      </c>
      <c r="M99" s="25">
        <v>1110</v>
      </c>
      <c r="N99" s="28">
        <f>L99-M99</f>
        <v>11590</v>
      </c>
    </row>
    <row r="100" spans="1:14" s="8" customFormat="1" ht="11.25" customHeight="1" outlineLevel="1">
      <c r="A100" s="106" t="s">
        <v>88</v>
      </c>
      <c r="B100" s="106"/>
      <c r="C100" s="22"/>
      <c r="D100" s="92" t="s">
        <v>3</v>
      </c>
      <c r="E100" s="92" t="s">
        <v>94</v>
      </c>
      <c r="F100" s="88" t="s">
        <v>155</v>
      </c>
      <c r="G100" s="85" t="s">
        <v>57</v>
      </c>
      <c r="H100" s="85" t="s">
        <v>176</v>
      </c>
      <c r="I100" s="92" t="s">
        <v>67</v>
      </c>
      <c r="J100" s="24" t="s">
        <v>70</v>
      </c>
      <c r="K100" s="24">
        <v>225</v>
      </c>
      <c r="L100" s="25">
        <v>117000</v>
      </c>
      <c r="M100" s="25">
        <v>25633.24</v>
      </c>
      <c r="N100" s="28">
        <f>L100-M100</f>
        <v>91366.76</v>
      </c>
    </row>
    <row r="101" spans="1:14" s="8" customFormat="1" ht="11.25" customHeight="1" outlineLevel="1">
      <c r="A101" s="106" t="s">
        <v>69</v>
      </c>
      <c r="B101" s="106"/>
      <c r="C101" s="22"/>
      <c r="D101" s="92" t="s">
        <v>3</v>
      </c>
      <c r="E101" s="92" t="s">
        <v>94</v>
      </c>
      <c r="F101" s="88" t="s">
        <v>155</v>
      </c>
      <c r="G101" s="85" t="s">
        <v>57</v>
      </c>
      <c r="H101" s="85" t="s">
        <v>176</v>
      </c>
      <c r="I101" s="92" t="s">
        <v>67</v>
      </c>
      <c r="J101" s="24" t="s">
        <v>70</v>
      </c>
      <c r="K101" s="24">
        <v>226</v>
      </c>
      <c r="L101" s="25">
        <v>268000</v>
      </c>
      <c r="M101" s="25"/>
      <c r="N101" s="28">
        <f>L101</f>
        <v>268000</v>
      </c>
    </row>
    <row r="102" spans="1:14" s="8" customFormat="1" ht="21.75" customHeight="1" outlineLevel="1">
      <c r="A102" s="106" t="s">
        <v>74</v>
      </c>
      <c r="B102" s="106"/>
      <c r="C102" s="22"/>
      <c r="D102" s="80" t="s">
        <v>3</v>
      </c>
      <c r="E102" s="80" t="s">
        <v>96</v>
      </c>
      <c r="F102" s="88" t="s">
        <v>182</v>
      </c>
      <c r="G102" s="85" t="s">
        <v>57</v>
      </c>
      <c r="H102" s="85" t="s">
        <v>217</v>
      </c>
      <c r="I102" s="80">
        <v>540</v>
      </c>
      <c r="J102" s="24" t="s">
        <v>72</v>
      </c>
      <c r="K102" s="24">
        <v>251</v>
      </c>
      <c r="L102" s="25">
        <v>1511600</v>
      </c>
      <c r="M102" s="25">
        <v>0</v>
      </c>
      <c r="N102" s="28">
        <f>L102-M102</f>
        <v>1511600</v>
      </c>
    </row>
    <row r="103" spans="1:14" s="8" customFormat="1" ht="21.75" customHeight="1" outlineLevel="1">
      <c r="A103" s="106" t="s">
        <v>74</v>
      </c>
      <c r="B103" s="106"/>
      <c r="C103" s="22"/>
      <c r="D103" s="80" t="s">
        <v>3</v>
      </c>
      <c r="E103" s="80" t="s">
        <v>96</v>
      </c>
      <c r="F103" s="88" t="s">
        <v>30</v>
      </c>
      <c r="G103" s="85" t="s">
        <v>152</v>
      </c>
      <c r="H103" s="85" t="s">
        <v>153</v>
      </c>
      <c r="I103" s="80">
        <v>540</v>
      </c>
      <c r="J103" s="24" t="s">
        <v>72</v>
      </c>
      <c r="K103" s="24">
        <v>251</v>
      </c>
      <c r="L103" s="29"/>
      <c r="M103" s="29">
        <v>0</v>
      </c>
      <c r="N103" s="30">
        <f>L103-M103</f>
        <v>0</v>
      </c>
    </row>
    <row r="104" spans="1:14" s="8" customFormat="1" ht="21.75" customHeight="1" outlineLevel="1">
      <c r="A104" s="106" t="s">
        <v>71</v>
      </c>
      <c r="B104" s="106"/>
      <c r="C104" s="22"/>
      <c r="D104" s="80" t="s">
        <v>3</v>
      </c>
      <c r="E104" s="80" t="s">
        <v>96</v>
      </c>
      <c r="F104" s="88" t="s">
        <v>177</v>
      </c>
      <c r="G104" s="85" t="s">
        <v>95</v>
      </c>
      <c r="H104" s="85" t="s">
        <v>178</v>
      </c>
      <c r="I104" s="80">
        <v>244</v>
      </c>
      <c r="J104" s="24" t="s">
        <v>72</v>
      </c>
      <c r="K104" s="24">
        <v>340</v>
      </c>
      <c r="L104" s="29">
        <v>15000</v>
      </c>
      <c r="M104" s="29">
        <v>0</v>
      </c>
      <c r="N104" s="30">
        <f>L104-M104</f>
        <v>15000</v>
      </c>
    </row>
    <row r="105" spans="1:14" s="8" customFormat="1" ht="21.75" customHeight="1" outlineLevel="1">
      <c r="A105" s="106" t="s">
        <v>71</v>
      </c>
      <c r="B105" s="106"/>
      <c r="C105" s="22"/>
      <c r="D105" s="96" t="s">
        <v>3</v>
      </c>
      <c r="E105" s="96" t="s">
        <v>96</v>
      </c>
      <c r="F105" s="88" t="s">
        <v>177</v>
      </c>
      <c r="G105" s="85" t="s">
        <v>95</v>
      </c>
      <c r="H105" s="85" t="s">
        <v>187</v>
      </c>
      <c r="I105" s="96">
        <v>244</v>
      </c>
      <c r="J105" s="24" t="s">
        <v>72</v>
      </c>
      <c r="K105" s="24">
        <v>340</v>
      </c>
      <c r="L105" s="29">
        <v>6430</v>
      </c>
      <c r="M105" s="29"/>
      <c r="N105" s="30">
        <f>L105</f>
        <v>6430</v>
      </c>
    </row>
    <row r="106" spans="1:14" s="8" customFormat="1" ht="21.75" customHeight="1" outlineLevel="1">
      <c r="A106" s="106" t="s">
        <v>90</v>
      </c>
      <c r="B106" s="106"/>
      <c r="C106" s="22"/>
      <c r="D106" s="80" t="s">
        <v>3</v>
      </c>
      <c r="E106" s="80" t="s">
        <v>96</v>
      </c>
      <c r="F106" s="88" t="s">
        <v>179</v>
      </c>
      <c r="G106" s="85" t="s">
        <v>57</v>
      </c>
      <c r="H106" s="85" t="s">
        <v>176</v>
      </c>
      <c r="I106" s="80">
        <v>244</v>
      </c>
      <c r="J106" s="24" t="s">
        <v>72</v>
      </c>
      <c r="K106" s="24">
        <v>310</v>
      </c>
      <c r="L106" s="29">
        <v>71000</v>
      </c>
      <c r="M106" s="29">
        <v>0</v>
      </c>
      <c r="N106" s="30">
        <f>L106-M106</f>
        <v>71000</v>
      </c>
    </row>
    <row r="107" spans="1:14" s="8" customFormat="1" ht="21.75" customHeight="1" outlineLevel="1">
      <c r="A107" s="106" t="s">
        <v>71</v>
      </c>
      <c r="B107" s="106"/>
      <c r="C107" s="22"/>
      <c r="D107" s="96" t="s">
        <v>3</v>
      </c>
      <c r="E107" s="96" t="s">
        <v>96</v>
      </c>
      <c r="F107" s="88" t="s">
        <v>179</v>
      </c>
      <c r="G107" s="85" t="s">
        <v>57</v>
      </c>
      <c r="H107" s="85" t="s">
        <v>176</v>
      </c>
      <c r="I107" s="96">
        <v>244</v>
      </c>
      <c r="J107" s="24" t="s">
        <v>72</v>
      </c>
      <c r="K107" s="24">
        <v>340</v>
      </c>
      <c r="L107" s="29">
        <v>37300</v>
      </c>
      <c r="M107" s="29"/>
      <c r="N107" s="30">
        <f>L107</f>
        <v>37300</v>
      </c>
    </row>
    <row r="108" spans="1:14" s="8" customFormat="1" ht="23.25" customHeight="1" outlineLevel="1">
      <c r="A108" s="106" t="s">
        <v>88</v>
      </c>
      <c r="B108" s="106"/>
      <c r="C108" s="22"/>
      <c r="D108" s="80" t="s">
        <v>3</v>
      </c>
      <c r="E108" s="80" t="s">
        <v>97</v>
      </c>
      <c r="F108" s="88" t="s">
        <v>154</v>
      </c>
      <c r="G108" s="85" t="s">
        <v>95</v>
      </c>
      <c r="H108" s="85" t="s">
        <v>176</v>
      </c>
      <c r="I108" s="80">
        <v>224</v>
      </c>
      <c r="J108" s="24" t="s">
        <v>76</v>
      </c>
      <c r="K108" s="24">
        <v>225</v>
      </c>
      <c r="L108" s="25">
        <v>1776670</v>
      </c>
      <c r="M108" s="25">
        <v>491039.36</v>
      </c>
      <c r="N108" s="28">
        <f>L108-M108</f>
        <v>1285630.6400000001</v>
      </c>
    </row>
    <row r="109" spans="1:14" s="8" customFormat="1" ht="23.25" customHeight="1" outlineLevel="1">
      <c r="A109" s="106" t="s">
        <v>74</v>
      </c>
      <c r="B109" s="106"/>
      <c r="C109" s="22"/>
      <c r="D109" s="96" t="s">
        <v>3</v>
      </c>
      <c r="E109" s="96">
        <v>409</v>
      </c>
      <c r="F109" s="88" t="s">
        <v>182</v>
      </c>
      <c r="G109" s="85" t="s">
        <v>57</v>
      </c>
      <c r="H109" s="85" t="s">
        <v>195</v>
      </c>
      <c r="I109" s="96" t="s">
        <v>75</v>
      </c>
      <c r="J109" s="24" t="s">
        <v>76</v>
      </c>
      <c r="K109" s="24">
        <v>251</v>
      </c>
      <c r="L109" s="25">
        <v>14879300</v>
      </c>
      <c r="M109" s="25"/>
      <c r="N109" s="28">
        <f>L109</f>
        <v>14879300</v>
      </c>
    </row>
    <row r="110" spans="1:14" s="8" customFormat="1" ht="11.25" customHeight="1" outlineLevel="1">
      <c r="A110" s="106" t="s">
        <v>83</v>
      </c>
      <c r="B110" s="106"/>
      <c r="C110" s="22"/>
      <c r="D110" s="80" t="s">
        <v>3</v>
      </c>
      <c r="E110" s="80" t="s">
        <v>98</v>
      </c>
      <c r="F110" s="88" t="s">
        <v>156</v>
      </c>
      <c r="G110" s="85" t="s">
        <v>57</v>
      </c>
      <c r="H110" s="85" t="s">
        <v>180</v>
      </c>
      <c r="I110" s="80" t="s">
        <v>100</v>
      </c>
      <c r="J110" s="24" t="s">
        <v>84</v>
      </c>
      <c r="K110" s="24">
        <v>221</v>
      </c>
      <c r="L110" s="25">
        <v>150000</v>
      </c>
      <c r="M110" s="25">
        <v>35282.49</v>
      </c>
      <c r="N110" s="28">
        <f>L110-M110</f>
        <v>114717.51000000001</v>
      </c>
    </row>
    <row r="111" spans="1:14" s="8" customFormat="1" ht="21.75" customHeight="1" outlineLevel="1">
      <c r="A111" s="106" t="s">
        <v>88</v>
      </c>
      <c r="B111" s="106"/>
      <c r="C111" s="22"/>
      <c r="D111" s="80" t="s">
        <v>3</v>
      </c>
      <c r="E111" s="80" t="s">
        <v>98</v>
      </c>
      <c r="F111" s="88" t="s">
        <v>156</v>
      </c>
      <c r="G111" s="85" t="s">
        <v>57</v>
      </c>
      <c r="H111" s="85" t="s">
        <v>180</v>
      </c>
      <c r="I111" s="80">
        <v>244</v>
      </c>
      <c r="J111" s="24" t="s">
        <v>89</v>
      </c>
      <c r="K111" s="24">
        <v>225</v>
      </c>
      <c r="L111" s="25">
        <v>5000</v>
      </c>
      <c r="M111" s="25">
        <v>0</v>
      </c>
      <c r="N111" s="28">
        <f>L111-M111</f>
        <v>5000</v>
      </c>
    </row>
    <row r="112" spans="1:14" s="8" customFormat="1" ht="11.25" customHeight="1" outlineLevel="1">
      <c r="A112" s="106" t="s">
        <v>69</v>
      </c>
      <c r="B112" s="106"/>
      <c r="C112" s="22"/>
      <c r="D112" s="80" t="s">
        <v>3</v>
      </c>
      <c r="E112" s="80" t="s">
        <v>98</v>
      </c>
      <c r="F112" s="88" t="s">
        <v>156</v>
      </c>
      <c r="G112" s="85" t="s">
        <v>57</v>
      </c>
      <c r="H112" s="85" t="s">
        <v>180</v>
      </c>
      <c r="I112" s="80">
        <v>244</v>
      </c>
      <c r="J112" s="24" t="s">
        <v>70</v>
      </c>
      <c r="K112" s="24">
        <v>226</v>
      </c>
      <c r="L112" s="25">
        <v>111200</v>
      </c>
      <c r="M112" s="25">
        <v>39712</v>
      </c>
      <c r="N112" s="28">
        <f>L112-M112</f>
        <v>71488</v>
      </c>
    </row>
    <row r="113" spans="1:14" s="8" customFormat="1" ht="42.75" customHeight="1" outlineLevel="1">
      <c r="A113" s="106" t="s">
        <v>101</v>
      </c>
      <c r="B113" s="106"/>
      <c r="C113" s="22"/>
      <c r="D113" s="80" t="s">
        <v>3</v>
      </c>
      <c r="E113" s="80" t="s">
        <v>98</v>
      </c>
      <c r="F113" s="88" t="s">
        <v>156</v>
      </c>
      <c r="G113" s="85" t="s">
        <v>57</v>
      </c>
      <c r="H113" s="85" t="s">
        <v>176</v>
      </c>
      <c r="I113" s="80">
        <v>814</v>
      </c>
      <c r="J113" s="24" t="s">
        <v>100</v>
      </c>
      <c r="K113" s="24">
        <v>242</v>
      </c>
      <c r="L113" s="25">
        <v>832395.6</v>
      </c>
      <c r="M113" s="25">
        <v>208098.9</v>
      </c>
      <c r="N113" s="28">
        <f>L113-M113</f>
        <v>624296.7</v>
      </c>
    </row>
    <row r="114" spans="1:14" s="8" customFormat="1" ht="42.75" customHeight="1" outlineLevel="1">
      <c r="A114" s="106" t="s">
        <v>74</v>
      </c>
      <c r="B114" s="106"/>
      <c r="C114" s="22"/>
      <c r="D114" s="96" t="s">
        <v>3</v>
      </c>
      <c r="E114" s="96">
        <v>412</v>
      </c>
      <c r="F114" s="88" t="s">
        <v>182</v>
      </c>
      <c r="G114" s="85" t="s">
        <v>57</v>
      </c>
      <c r="H114" s="85" t="s">
        <v>194</v>
      </c>
      <c r="I114" s="96" t="s">
        <v>75</v>
      </c>
      <c r="J114" s="24" t="s">
        <v>76</v>
      </c>
      <c r="K114" s="24">
        <v>251</v>
      </c>
      <c r="L114" s="25">
        <v>770000</v>
      </c>
      <c r="M114" s="25"/>
      <c r="N114" s="28">
        <f>L114</f>
        <v>770000</v>
      </c>
    </row>
    <row r="115" spans="1:14" s="8" customFormat="1" ht="32.25" customHeight="1" outlineLevel="1">
      <c r="A115" s="106" t="s">
        <v>102</v>
      </c>
      <c r="B115" s="106"/>
      <c r="C115" s="22"/>
      <c r="D115" s="80" t="s">
        <v>3</v>
      </c>
      <c r="E115" s="80" t="s">
        <v>103</v>
      </c>
      <c r="F115" s="88" t="s">
        <v>157</v>
      </c>
      <c r="G115" s="85" t="s">
        <v>57</v>
      </c>
      <c r="H115" s="85" t="s">
        <v>176</v>
      </c>
      <c r="I115" s="80">
        <v>814</v>
      </c>
      <c r="J115" s="24" t="s">
        <v>104</v>
      </c>
      <c r="K115" s="24">
        <v>241</v>
      </c>
      <c r="L115" s="25">
        <v>4923660</v>
      </c>
      <c r="M115" s="25">
        <v>587200.49</v>
      </c>
      <c r="N115" s="28">
        <f>L115-M115</f>
        <v>4336459.51</v>
      </c>
    </row>
    <row r="116" spans="1:14" s="8" customFormat="1" ht="32.25" customHeight="1" outlineLevel="1">
      <c r="A116" s="106" t="s">
        <v>74</v>
      </c>
      <c r="B116" s="106"/>
      <c r="C116" s="22"/>
      <c r="D116" s="80" t="s">
        <v>3</v>
      </c>
      <c r="E116" s="80" t="s">
        <v>103</v>
      </c>
      <c r="F116" s="88" t="s">
        <v>157</v>
      </c>
      <c r="G116" s="85" t="s">
        <v>151</v>
      </c>
      <c r="H116" s="85" t="s">
        <v>57</v>
      </c>
      <c r="I116" s="80" t="s">
        <v>75</v>
      </c>
      <c r="J116" s="24" t="s">
        <v>76</v>
      </c>
      <c r="K116" s="24">
        <v>251</v>
      </c>
      <c r="L116" s="25"/>
      <c r="M116" s="25">
        <v>0</v>
      </c>
      <c r="N116" s="28"/>
    </row>
    <row r="117" spans="1:14" s="8" customFormat="1" ht="21.75" customHeight="1" outlineLevel="1">
      <c r="A117" s="106" t="s">
        <v>74</v>
      </c>
      <c r="B117" s="106"/>
      <c r="C117" s="22"/>
      <c r="D117" s="80" t="s">
        <v>3</v>
      </c>
      <c r="E117" s="80" t="s">
        <v>105</v>
      </c>
      <c r="F117" s="88" t="s">
        <v>182</v>
      </c>
      <c r="G117" s="85" t="s">
        <v>57</v>
      </c>
      <c r="H117" s="85" t="s">
        <v>183</v>
      </c>
      <c r="I117" s="80">
        <v>540</v>
      </c>
      <c r="J117" s="24" t="s">
        <v>89</v>
      </c>
      <c r="K117" s="24">
        <v>251</v>
      </c>
      <c r="L117" s="25">
        <v>848970</v>
      </c>
      <c r="M117" s="25">
        <v>259460</v>
      </c>
      <c r="N117" s="28">
        <f aca="true" t="shared" si="4" ref="N117:N122">L117-M117</f>
        <v>589510</v>
      </c>
    </row>
    <row r="118" spans="1:14" s="8" customFormat="1" ht="21.75" customHeight="1" outlineLevel="1">
      <c r="A118" s="106" t="s">
        <v>69</v>
      </c>
      <c r="B118" s="106"/>
      <c r="C118" s="22"/>
      <c r="D118" s="80" t="s">
        <v>3</v>
      </c>
      <c r="E118" s="80" t="s">
        <v>105</v>
      </c>
      <c r="F118" s="88" t="s">
        <v>156</v>
      </c>
      <c r="G118" s="85" t="s">
        <v>151</v>
      </c>
      <c r="H118" s="85" t="s">
        <v>57</v>
      </c>
      <c r="I118" s="80" t="s">
        <v>67</v>
      </c>
      <c r="J118" s="24" t="s">
        <v>91</v>
      </c>
      <c r="K118" s="24">
        <v>226</v>
      </c>
      <c r="L118" s="25"/>
      <c r="M118" s="25">
        <v>0</v>
      </c>
      <c r="N118" s="28">
        <f t="shared" si="4"/>
        <v>0</v>
      </c>
    </row>
    <row r="119" spans="1:14" s="8" customFormat="1" ht="21.75" customHeight="1" outlineLevel="1">
      <c r="A119" s="106" t="s">
        <v>90</v>
      </c>
      <c r="B119" s="106"/>
      <c r="C119" s="22"/>
      <c r="D119" s="100">
        <v>655</v>
      </c>
      <c r="E119" s="100" t="s">
        <v>105</v>
      </c>
      <c r="F119" s="88" t="s">
        <v>158</v>
      </c>
      <c r="G119" s="85" t="s">
        <v>57</v>
      </c>
      <c r="H119" s="85" t="s">
        <v>181</v>
      </c>
      <c r="I119" s="100" t="s">
        <v>67</v>
      </c>
      <c r="J119" s="24" t="s">
        <v>72</v>
      </c>
      <c r="K119" s="24">
        <v>310</v>
      </c>
      <c r="L119" s="25">
        <v>10000</v>
      </c>
      <c r="M119" s="25">
        <v>0</v>
      </c>
      <c r="N119" s="28">
        <f t="shared" si="4"/>
        <v>10000</v>
      </c>
    </row>
    <row r="120" spans="1:14" s="8" customFormat="1" ht="21.75" customHeight="1" outlineLevel="1">
      <c r="A120" s="106" t="s">
        <v>71</v>
      </c>
      <c r="B120" s="106"/>
      <c r="C120" s="22"/>
      <c r="D120" s="80" t="s">
        <v>3</v>
      </c>
      <c r="E120" s="80" t="s">
        <v>105</v>
      </c>
      <c r="F120" s="88" t="s">
        <v>158</v>
      </c>
      <c r="G120" s="85" t="s">
        <v>57</v>
      </c>
      <c r="H120" s="85" t="s">
        <v>181</v>
      </c>
      <c r="I120" s="80" t="s">
        <v>67</v>
      </c>
      <c r="J120" s="24" t="s">
        <v>72</v>
      </c>
      <c r="K120" s="24">
        <v>340</v>
      </c>
      <c r="L120" s="25">
        <v>10000</v>
      </c>
      <c r="M120" s="25">
        <v>0</v>
      </c>
      <c r="N120" s="28">
        <f t="shared" si="4"/>
        <v>10000</v>
      </c>
    </row>
    <row r="121" spans="1:14" s="8" customFormat="1" ht="11.25" customHeight="1" outlineLevel="1">
      <c r="A121" s="106" t="s">
        <v>85</v>
      </c>
      <c r="B121" s="106"/>
      <c r="C121" s="22"/>
      <c r="D121" s="80" t="s">
        <v>3</v>
      </c>
      <c r="E121" s="80" t="s">
        <v>106</v>
      </c>
      <c r="F121" s="88" t="s">
        <v>159</v>
      </c>
      <c r="G121" s="85" t="s">
        <v>57</v>
      </c>
      <c r="H121" s="85" t="s">
        <v>176</v>
      </c>
      <c r="I121" s="80" t="s">
        <v>67</v>
      </c>
      <c r="J121" s="24" t="s">
        <v>86</v>
      </c>
      <c r="K121" s="24">
        <v>223</v>
      </c>
      <c r="L121" s="25">
        <v>558408.68</v>
      </c>
      <c r="M121" s="25">
        <v>259954.18</v>
      </c>
      <c r="N121" s="28">
        <f t="shared" si="4"/>
        <v>298454.50000000006</v>
      </c>
    </row>
    <row r="122" spans="1:14" s="8" customFormat="1" ht="21.75" customHeight="1" outlineLevel="1">
      <c r="A122" s="106" t="s">
        <v>88</v>
      </c>
      <c r="B122" s="106"/>
      <c r="C122" s="22"/>
      <c r="D122" s="80" t="s">
        <v>3</v>
      </c>
      <c r="E122" s="80" t="s">
        <v>106</v>
      </c>
      <c r="F122" s="88" t="s">
        <v>159</v>
      </c>
      <c r="G122" s="85" t="s">
        <v>57</v>
      </c>
      <c r="H122" s="85" t="s">
        <v>176</v>
      </c>
      <c r="I122" s="80" t="s">
        <v>67</v>
      </c>
      <c r="J122" s="24" t="s">
        <v>89</v>
      </c>
      <c r="K122" s="24">
        <v>225</v>
      </c>
      <c r="L122" s="25">
        <v>295000</v>
      </c>
      <c r="M122" s="25">
        <v>32333.33</v>
      </c>
      <c r="N122" s="30">
        <f t="shared" si="4"/>
        <v>262666.67</v>
      </c>
    </row>
    <row r="123" spans="1:14" s="8" customFormat="1" ht="21.75" customHeight="1" outlineLevel="1">
      <c r="A123" s="106" t="s">
        <v>69</v>
      </c>
      <c r="B123" s="106"/>
      <c r="C123" s="22"/>
      <c r="D123" s="100" t="s">
        <v>3</v>
      </c>
      <c r="E123" s="100" t="s">
        <v>106</v>
      </c>
      <c r="F123" s="88" t="s">
        <v>159</v>
      </c>
      <c r="G123" s="85" t="s">
        <v>57</v>
      </c>
      <c r="H123" s="85" t="s">
        <v>176</v>
      </c>
      <c r="I123" s="100" t="s">
        <v>67</v>
      </c>
      <c r="J123" s="24" t="s">
        <v>89</v>
      </c>
      <c r="K123" s="24">
        <v>226</v>
      </c>
      <c r="L123" s="25">
        <v>30000</v>
      </c>
      <c r="M123" s="25">
        <v>0</v>
      </c>
      <c r="N123" s="30">
        <v>30000</v>
      </c>
    </row>
    <row r="124" spans="1:14" s="8" customFormat="1" ht="21.75" customHeight="1" outlineLevel="1">
      <c r="A124" s="106" t="s">
        <v>90</v>
      </c>
      <c r="B124" s="106"/>
      <c r="C124" s="22"/>
      <c r="D124" s="100" t="s">
        <v>3</v>
      </c>
      <c r="E124" s="100" t="s">
        <v>106</v>
      </c>
      <c r="F124" s="88" t="s">
        <v>159</v>
      </c>
      <c r="G124" s="85" t="s">
        <v>57</v>
      </c>
      <c r="H124" s="85" t="s">
        <v>176</v>
      </c>
      <c r="I124" s="100" t="s">
        <v>67</v>
      </c>
      <c r="J124" s="24" t="s">
        <v>89</v>
      </c>
      <c r="K124" s="24">
        <v>310</v>
      </c>
      <c r="L124" s="25">
        <v>395000</v>
      </c>
      <c r="M124" s="25">
        <v>90000</v>
      </c>
      <c r="N124" s="30">
        <f>L124-M124</f>
        <v>305000</v>
      </c>
    </row>
    <row r="125" spans="1:14" s="8" customFormat="1" ht="21.75" customHeight="1" outlineLevel="1">
      <c r="A125" s="106" t="s">
        <v>71</v>
      </c>
      <c r="B125" s="106"/>
      <c r="C125" s="22"/>
      <c r="D125" s="80" t="s">
        <v>3</v>
      </c>
      <c r="E125" s="80" t="s">
        <v>106</v>
      </c>
      <c r="F125" s="88" t="s">
        <v>159</v>
      </c>
      <c r="G125" s="85" t="s">
        <v>57</v>
      </c>
      <c r="H125" s="85" t="s">
        <v>176</v>
      </c>
      <c r="I125" s="80" t="s">
        <v>67</v>
      </c>
      <c r="J125" s="24" t="s">
        <v>89</v>
      </c>
      <c r="K125" s="24">
        <v>340</v>
      </c>
      <c r="L125" s="25">
        <v>36900</v>
      </c>
      <c r="M125" s="25">
        <v>0</v>
      </c>
      <c r="N125" s="28">
        <f>L125-M125</f>
        <v>36900</v>
      </c>
    </row>
    <row r="126" spans="1:14" s="8" customFormat="1" ht="11.25" customHeight="1" outlineLevel="1">
      <c r="A126" s="106" t="s">
        <v>88</v>
      </c>
      <c r="B126" s="106"/>
      <c r="C126" s="22"/>
      <c r="D126" s="80" t="s">
        <v>3</v>
      </c>
      <c r="E126" s="80" t="s">
        <v>106</v>
      </c>
      <c r="F126" s="88" t="s">
        <v>157</v>
      </c>
      <c r="G126" s="85" t="s">
        <v>57</v>
      </c>
      <c r="H126" s="85" t="s">
        <v>149</v>
      </c>
      <c r="I126" s="80">
        <v>244</v>
      </c>
      <c r="J126" s="24" t="s">
        <v>70</v>
      </c>
      <c r="K126" s="24">
        <v>225</v>
      </c>
      <c r="L126" s="25"/>
      <c r="M126" s="25">
        <v>0</v>
      </c>
      <c r="N126" s="28">
        <f>L126-M126</f>
        <v>0</v>
      </c>
    </row>
    <row r="127" spans="1:14" s="8" customFormat="1" ht="11.25" customHeight="1" outlineLevel="1">
      <c r="A127" s="106" t="s">
        <v>69</v>
      </c>
      <c r="B127" s="106"/>
      <c r="C127" s="22"/>
      <c r="D127" s="96" t="s">
        <v>3</v>
      </c>
      <c r="E127" s="96" t="s">
        <v>106</v>
      </c>
      <c r="F127" s="88" t="s">
        <v>193</v>
      </c>
      <c r="G127" s="85" t="s">
        <v>57</v>
      </c>
      <c r="H127" s="85" t="s">
        <v>176</v>
      </c>
      <c r="I127" s="96">
        <v>244</v>
      </c>
      <c r="J127" s="24" t="s">
        <v>70</v>
      </c>
      <c r="K127" s="24">
        <v>226</v>
      </c>
      <c r="L127" s="25">
        <v>300000</v>
      </c>
      <c r="M127" s="25"/>
      <c r="N127" s="28">
        <f>L127</f>
        <v>300000</v>
      </c>
    </row>
    <row r="128" spans="1:14" s="8" customFormat="1" ht="11.25" customHeight="1" outlineLevel="1">
      <c r="A128" s="106" t="s">
        <v>55</v>
      </c>
      <c r="B128" s="106"/>
      <c r="C128" s="22"/>
      <c r="D128" s="80" t="s">
        <v>3</v>
      </c>
      <c r="E128" s="80" t="s">
        <v>107</v>
      </c>
      <c r="F128" s="88" t="s">
        <v>184</v>
      </c>
      <c r="G128" s="85" t="s">
        <v>57</v>
      </c>
      <c r="H128" s="85" t="s">
        <v>173</v>
      </c>
      <c r="I128" s="80" t="s">
        <v>30</v>
      </c>
      <c r="J128" s="24" t="s">
        <v>59</v>
      </c>
      <c r="K128" s="24">
        <v>211</v>
      </c>
      <c r="L128" s="25">
        <v>1447300</v>
      </c>
      <c r="M128" s="25">
        <v>522747.09</v>
      </c>
      <c r="N128" s="28">
        <f>L128-M128</f>
        <v>924552.9099999999</v>
      </c>
    </row>
    <row r="129" spans="1:14" s="8" customFormat="1" ht="21.75" customHeight="1" outlineLevel="1">
      <c r="A129" s="106" t="s">
        <v>60</v>
      </c>
      <c r="B129" s="106"/>
      <c r="C129" s="22"/>
      <c r="D129" s="80" t="s">
        <v>3</v>
      </c>
      <c r="E129" s="80" t="s">
        <v>107</v>
      </c>
      <c r="F129" s="88" t="s">
        <v>184</v>
      </c>
      <c r="G129" s="85" t="s">
        <v>57</v>
      </c>
      <c r="H129" s="85" t="s">
        <v>173</v>
      </c>
      <c r="I129" s="80">
        <v>119</v>
      </c>
      <c r="J129" s="24" t="s">
        <v>61</v>
      </c>
      <c r="K129" s="24">
        <v>213</v>
      </c>
      <c r="L129" s="25">
        <v>436700</v>
      </c>
      <c r="M129" s="25">
        <v>125546.83</v>
      </c>
      <c r="N129" s="28">
        <f>L129-M129</f>
        <v>311153.17</v>
      </c>
    </row>
    <row r="130" spans="1:14" s="8" customFormat="1" ht="21.75" customHeight="1" outlineLevel="1">
      <c r="A130" s="106" t="s">
        <v>55</v>
      </c>
      <c r="B130" s="106"/>
      <c r="C130" s="22"/>
      <c r="D130" s="96" t="s">
        <v>3</v>
      </c>
      <c r="E130" s="96" t="s">
        <v>107</v>
      </c>
      <c r="F130" s="88" t="s">
        <v>184</v>
      </c>
      <c r="G130" s="85" t="s">
        <v>57</v>
      </c>
      <c r="H130" s="85" t="s">
        <v>188</v>
      </c>
      <c r="I130" s="96" t="s">
        <v>30</v>
      </c>
      <c r="J130" s="24" t="s">
        <v>59</v>
      </c>
      <c r="K130" s="24">
        <v>211</v>
      </c>
      <c r="L130" s="25">
        <v>455900</v>
      </c>
      <c r="M130" s="25"/>
      <c r="N130" s="28">
        <f aca="true" t="shared" si="5" ref="N130:N149">L130-M130</f>
        <v>455900</v>
      </c>
    </row>
    <row r="131" spans="1:14" s="8" customFormat="1" ht="21.75" customHeight="1" outlineLevel="1">
      <c r="A131" s="106" t="s">
        <v>60</v>
      </c>
      <c r="B131" s="106"/>
      <c r="C131" s="22"/>
      <c r="D131" s="96" t="s">
        <v>3</v>
      </c>
      <c r="E131" s="96" t="s">
        <v>107</v>
      </c>
      <c r="F131" s="88" t="s">
        <v>184</v>
      </c>
      <c r="G131" s="85" t="s">
        <v>57</v>
      </c>
      <c r="H131" s="85" t="s">
        <v>188</v>
      </c>
      <c r="I131" s="96">
        <v>119</v>
      </c>
      <c r="J131" s="24" t="s">
        <v>61</v>
      </c>
      <c r="K131" s="24">
        <v>213</v>
      </c>
      <c r="L131" s="25">
        <v>111700</v>
      </c>
      <c r="M131" s="25"/>
      <c r="N131" s="28">
        <f t="shared" si="5"/>
        <v>111700</v>
      </c>
    </row>
    <row r="132" spans="1:14" s="8" customFormat="1" ht="21.75" customHeight="1" outlineLevel="1">
      <c r="A132" s="106" t="s">
        <v>55</v>
      </c>
      <c r="B132" s="106"/>
      <c r="C132" s="22"/>
      <c r="D132" s="96" t="s">
        <v>3</v>
      </c>
      <c r="E132" s="96" t="s">
        <v>107</v>
      </c>
      <c r="F132" s="88" t="s">
        <v>184</v>
      </c>
      <c r="G132" s="85" t="s">
        <v>57</v>
      </c>
      <c r="H132" s="85" t="s">
        <v>189</v>
      </c>
      <c r="I132" s="96" t="s">
        <v>30</v>
      </c>
      <c r="J132" s="24" t="s">
        <v>59</v>
      </c>
      <c r="K132" s="24">
        <v>211</v>
      </c>
      <c r="L132" s="25">
        <v>21800</v>
      </c>
      <c r="M132" s="25"/>
      <c r="N132" s="28">
        <f t="shared" si="5"/>
        <v>21800</v>
      </c>
    </row>
    <row r="133" spans="1:14" s="8" customFormat="1" ht="21.75" customHeight="1" outlineLevel="1">
      <c r="A133" s="106" t="s">
        <v>60</v>
      </c>
      <c r="B133" s="106"/>
      <c r="C133" s="22"/>
      <c r="D133" s="96" t="s">
        <v>3</v>
      </c>
      <c r="E133" s="96" t="s">
        <v>107</v>
      </c>
      <c r="F133" s="88" t="s">
        <v>184</v>
      </c>
      <c r="G133" s="85" t="s">
        <v>57</v>
      </c>
      <c r="H133" s="85" t="s">
        <v>189</v>
      </c>
      <c r="I133" s="96">
        <v>119</v>
      </c>
      <c r="J133" s="24" t="s">
        <v>61</v>
      </c>
      <c r="K133" s="24">
        <v>213</v>
      </c>
      <c r="L133" s="25">
        <v>7000</v>
      </c>
      <c r="M133" s="25"/>
      <c r="N133" s="28">
        <f t="shared" si="5"/>
        <v>7000</v>
      </c>
    </row>
    <row r="134" spans="1:14" s="8" customFormat="1" ht="11.25" customHeight="1" outlineLevel="1">
      <c r="A134" s="106" t="s">
        <v>62</v>
      </c>
      <c r="B134" s="106"/>
      <c r="C134" s="22"/>
      <c r="D134" s="80" t="s">
        <v>3</v>
      </c>
      <c r="E134" s="80" t="s">
        <v>107</v>
      </c>
      <c r="F134" s="88" t="s">
        <v>184</v>
      </c>
      <c r="G134" s="85" t="s">
        <v>57</v>
      </c>
      <c r="H134" s="85" t="s">
        <v>173</v>
      </c>
      <c r="I134" s="80" t="s">
        <v>108</v>
      </c>
      <c r="J134" s="24" t="s">
        <v>65</v>
      </c>
      <c r="K134" s="24">
        <v>212</v>
      </c>
      <c r="L134" s="25">
        <v>30000</v>
      </c>
      <c r="M134" s="25">
        <v>0</v>
      </c>
      <c r="N134" s="28">
        <f t="shared" si="5"/>
        <v>30000</v>
      </c>
    </row>
    <row r="135" spans="1:14" s="8" customFormat="1" ht="11.25" customHeight="1" outlineLevel="1">
      <c r="A135" s="106" t="s">
        <v>83</v>
      </c>
      <c r="B135" s="106"/>
      <c r="C135" s="22"/>
      <c r="D135" s="80" t="s">
        <v>3</v>
      </c>
      <c r="E135" s="80" t="s">
        <v>107</v>
      </c>
      <c r="F135" s="88" t="s">
        <v>184</v>
      </c>
      <c r="G135" s="85" t="s">
        <v>57</v>
      </c>
      <c r="H135" s="85" t="s">
        <v>173</v>
      </c>
      <c r="I135" s="80">
        <v>242</v>
      </c>
      <c r="J135" s="24" t="s">
        <v>84</v>
      </c>
      <c r="K135" s="24">
        <v>221</v>
      </c>
      <c r="L135" s="25">
        <v>111700</v>
      </c>
      <c r="M135" s="25">
        <v>26205.61</v>
      </c>
      <c r="N135" s="28">
        <f aca="true" t="shared" si="6" ref="N135:N142">L135-M135</f>
        <v>85494.39</v>
      </c>
    </row>
    <row r="136" spans="1:14" s="8" customFormat="1" ht="11.25" customHeight="1" outlineLevel="1">
      <c r="A136" s="141" t="s">
        <v>140</v>
      </c>
      <c r="B136" s="106"/>
      <c r="C136" s="22"/>
      <c r="D136" s="80" t="s">
        <v>3</v>
      </c>
      <c r="E136" s="80" t="s">
        <v>107</v>
      </c>
      <c r="F136" s="88" t="s">
        <v>184</v>
      </c>
      <c r="G136" s="85" t="s">
        <v>57</v>
      </c>
      <c r="H136" s="85" t="s">
        <v>173</v>
      </c>
      <c r="I136" s="80" t="s">
        <v>67</v>
      </c>
      <c r="J136" s="24" t="s">
        <v>86</v>
      </c>
      <c r="K136" s="24">
        <v>223</v>
      </c>
      <c r="L136" s="25">
        <v>380000</v>
      </c>
      <c r="M136" s="25">
        <v>214077.94</v>
      </c>
      <c r="N136" s="28">
        <f t="shared" si="6"/>
        <v>165922.06</v>
      </c>
    </row>
    <row r="137" spans="1:14" s="8" customFormat="1" ht="21.75" customHeight="1" outlineLevel="1">
      <c r="A137" s="106" t="s">
        <v>88</v>
      </c>
      <c r="B137" s="106"/>
      <c r="C137" s="22"/>
      <c r="D137" s="80" t="s">
        <v>3</v>
      </c>
      <c r="E137" s="80" t="s">
        <v>107</v>
      </c>
      <c r="F137" s="88" t="s">
        <v>184</v>
      </c>
      <c r="G137" s="85" t="s">
        <v>57</v>
      </c>
      <c r="H137" s="85" t="s">
        <v>173</v>
      </c>
      <c r="I137" s="80" t="s">
        <v>67</v>
      </c>
      <c r="J137" s="24" t="s">
        <v>89</v>
      </c>
      <c r="K137" s="24">
        <v>225</v>
      </c>
      <c r="L137" s="25">
        <v>59800</v>
      </c>
      <c r="M137" s="25">
        <v>12295.07</v>
      </c>
      <c r="N137" s="28">
        <f t="shared" si="6"/>
        <v>47504.93</v>
      </c>
    </row>
    <row r="138" spans="1:14" s="8" customFormat="1" ht="11.25" customHeight="1" outlineLevel="1">
      <c r="A138" s="106" t="s">
        <v>69</v>
      </c>
      <c r="B138" s="106"/>
      <c r="C138" s="22"/>
      <c r="D138" s="80" t="s">
        <v>3</v>
      </c>
      <c r="E138" s="80" t="s">
        <v>107</v>
      </c>
      <c r="F138" s="88" t="s">
        <v>184</v>
      </c>
      <c r="G138" s="85" t="s">
        <v>57</v>
      </c>
      <c r="H138" s="85" t="s">
        <v>173</v>
      </c>
      <c r="I138" s="80" t="s">
        <v>67</v>
      </c>
      <c r="J138" s="24" t="s">
        <v>70</v>
      </c>
      <c r="K138" s="24">
        <v>226</v>
      </c>
      <c r="L138" s="25">
        <v>10700</v>
      </c>
      <c r="M138" s="25">
        <v>3000</v>
      </c>
      <c r="N138" s="28">
        <f t="shared" si="6"/>
        <v>7700</v>
      </c>
    </row>
    <row r="139" spans="1:14" s="8" customFormat="1" ht="11.25" customHeight="1" outlineLevel="1">
      <c r="A139" s="106" t="s">
        <v>77</v>
      </c>
      <c r="B139" s="106"/>
      <c r="C139" s="22"/>
      <c r="D139" s="80" t="s">
        <v>3</v>
      </c>
      <c r="E139" s="80" t="s">
        <v>107</v>
      </c>
      <c r="F139" s="88" t="s">
        <v>184</v>
      </c>
      <c r="G139" s="85" t="s">
        <v>57</v>
      </c>
      <c r="H139" s="85" t="s">
        <v>173</v>
      </c>
      <c r="I139" s="80" t="s">
        <v>67</v>
      </c>
      <c r="J139" s="24" t="s">
        <v>80</v>
      </c>
      <c r="K139" s="24">
        <v>290</v>
      </c>
      <c r="L139" s="25">
        <v>14500</v>
      </c>
      <c r="M139" s="25">
        <v>4501.5</v>
      </c>
      <c r="N139" s="30">
        <f t="shared" si="6"/>
        <v>9998.5</v>
      </c>
    </row>
    <row r="140" spans="1:14" s="8" customFormat="1" ht="21.75" customHeight="1" outlineLevel="1">
      <c r="A140" s="106" t="s">
        <v>90</v>
      </c>
      <c r="B140" s="106"/>
      <c r="C140" s="22"/>
      <c r="D140" s="80" t="s">
        <v>3</v>
      </c>
      <c r="E140" s="80" t="s">
        <v>107</v>
      </c>
      <c r="F140" s="88" t="s">
        <v>184</v>
      </c>
      <c r="G140" s="85" t="s">
        <v>57</v>
      </c>
      <c r="H140" s="85" t="s">
        <v>173</v>
      </c>
      <c r="I140" s="80" t="s">
        <v>67</v>
      </c>
      <c r="J140" s="24" t="s">
        <v>91</v>
      </c>
      <c r="K140" s="24">
        <v>310</v>
      </c>
      <c r="L140" s="25">
        <v>70000</v>
      </c>
      <c r="M140" s="25">
        <v>66149</v>
      </c>
      <c r="N140" s="28">
        <f t="shared" si="6"/>
        <v>3851</v>
      </c>
    </row>
    <row r="141" spans="1:14" s="8" customFormat="1" ht="21.75" customHeight="1" outlineLevel="1">
      <c r="A141" s="106" t="s">
        <v>71</v>
      </c>
      <c r="B141" s="106"/>
      <c r="C141" s="22"/>
      <c r="D141" s="80" t="s">
        <v>3</v>
      </c>
      <c r="E141" s="80" t="s">
        <v>107</v>
      </c>
      <c r="F141" s="88" t="s">
        <v>184</v>
      </c>
      <c r="G141" s="85" t="s">
        <v>57</v>
      </c>
      <c r="H141" s="85" t="s">
        <v>173</v>
      </c>
      <c r="I141" s="80" t="s">
        <v>67</v>
      </c>
      <c r="J141" s="24" t="s">
        <v>72</v>
      </c>
      <c r="K141" s="24">
        <v>340</v>
      </c>
      <c r="L141" s="25">
        <v>45714.86</v>
      </c>
      <c r="M141" s="25">
        <v>7524.82</v>
      </c>
      <c r="N141" s="28">
        <f t="shared" si="6"/>
        <v>38190.04</v>
      </c>
    </row>
    <row r="142" spans="1:14" s="8" customFormat="1" ht="21.75" customHeight="1" outlineLevel="1">
      <c r="A142" s="106" t="s">
        <v>74</v>
      </c>
      <c r="B142" s="106"/>
      <c r="C142" s="22"/>
      <c r="D142" s="104" t="s">
        <v>3</v>
      </c>
      <c r="E142" s="104" t="s">
        <v>107</v>
      </c>
      <c r="F142" s="88" t="s">
        <v>184</v>
      </c>
      <c r="G142" s="85" t="s">
        <v>57</v>
      </c>
      <c r="H142" s="85" t="s">
        <v>173</v>
      </c>
      <c r="I142" s="104">
        <v>851</v>
      </c>
      <c r="J142" s="24" t="s">
        <v>76</v>
      </c>
      <c r="K142" s="24">
        <v>290</v>
      </c>
      <c r="L142" s="25">
        <v>2800</v>
      </c>
      <c r="M142" s="25">
        <v>503</v>
      </c>
      <c r="N142" s="28">
        <f t="shared" si="6"/>
        <v>2297</v>
      </c>
    </row>
    <row r="143" spans="1:14" s="8" customFormat="1" ht="32.25" customHeight="1" outlineLevel="1">
      <c r="A143" s="106" t="s">
        <v>74</v>
      </c>
      <c r="B143" s="106"/>
      <c r="C143" s="22"/>
      <c r="D143" s="80" t="s">
        <v>3</v>
      </c>
      <c r="E143" s="80" t="s">
        <v>107</v>
      </c>
      <c r="F143" s="88" t="s">
        <v>184</v>
      </c>
      <c r="G143" s="85" t="s">
        <v>57</v>
      </c>
      <c r="H143" s="85" t="s">
        <v>173</v>
      </c>
      <c r="I143" s="80">
        <v>852</v>
      </c>
      <c r="J143" s="24" t="s">
        <v>76</v>
      </c>
      <c r="K143" s="24">
        <v>290</v>
      </c>
      <c r="L143" s="25">
        <v>2200</v>
      </c>
      <c r="M143" s="25">
        <v>0</v>
      </c>
      <c r="N143" s="28">
        <f t="shared" si="5"/>
        <v>2200</v>
      </c>
    </row>
    <row r="144" spans="1:14" s="8" customFormat="1" ht="11.25" customHeight="1" outlineLevel="1">
      <c r="A144" s="106" t="s">
        <v>55</v>
      </c>
      <c r="B144" s="106"/>
      <c r="C144" s="22"/>
      <c r="D144" s="80" t="s">
        <v>3</v>
      </c>
      <c r="E144" s="80" t="s">
        <v>109</v>
      </c>
      <c r="F144" s="88" t="s">
        <v>184</v>
      </c>
      <c r="G144" s="85" t="s">
        <v>57</v>
      </c>
      <c r="H144" s="85" t="s">
        <v>173</v>
      </c>
      <c r="I144" s="80" t="s">
        <v>30</v>
      </c>
      <c r="J144" s="24" t="s">
        <v>59</v>
      </c>
      <c r="K144" s="24">
        <v>211</v>
      </c>
      <c r="L144" s="25">
        <v>146138</v>
      </c>
      <c r="M144" s="25">
        <v>40304.43</v>
      </c>
      <c r="N144" s="28">
        <f>L144-M144</f>
        <v>105833.57</v>
      </c>
    </row>
    <row r="145" spans="1:14" s="8" customFormat="1" ht="21.75" customHeight="1" outlineLevel="1">
      <c r="A145" s="106" t="s">
        <v>60</v>
      </c>
      <c r="B145" s="106"/>
      <c r="C145" s="22"/>
      <c r="D145" s="80" t="s">
        <v>3</v>
      </c>
      <c r="E145" s="80" t="s">
        <v>109</v>
      </c>
      <c r="F145" s="88" t="s">
        <v>184</v>
      </c>
      <c r="G145" s="85" t="s">
        <v>57</v>
      </c>
      <c r="H145" s="85" t="s">
        <v>173</v>
      </c>
      <c r="I145" s="80">
        <v>119</v>
      </c>
      <c r="J145" s="24" t="s">
        <v>61</v>
      </c>
      <c r="K145" s="24">
        <v>213</v>
      </c>
      <c r="L145" s="25">
        <v>133457</v>
      </c>
      <c r="M145" s="25">
        <v>50821.26</v>
      </c>
      <c r="N145" s="28">
        <f>L145-M145</f>
        <v>82635.73999999999</v>
      </c>
    </row>
    <row r="146" spans="1:14" s="8" customFormat="1" ht="21.75" customHeight="1" outlineLevel="1">
      <c r="A146" s="106" t="s">
        <v>55</v>
      </c>
      <c r="B146" s="106"/>
      <c r="C146" s="22"/>
      <c r="D146" s="96" t="s">
        <v>3</v>
      </c>
      <c r="E146" s="96" t="s">
        <v>109</v>
      </c>
      <c r="F146" s="88" t="s">
        <v>184</v>
      </c>
      <c r="G146" s="85" t="s">
        <v>57</v>
      </c>
      <c r="H146" s="85" t="s">
        <v>188</v>
      </c>
      <c r="I146" s="96" t="s">
        <v>30</v>
      </c>
      <c r="J146" s="24" t="s">
        <v>59</v>
      </c>
      <c r="K146" s="24">
        <v>211</v>
      </c>
      <c r="L146" s="25">
        <v>58982</v>
      </c>
      <c r="M146" s="25"/>
      <c r="N146" s="28">
        <f t="shared" si="5"/>
        <v>58982</v>
      </c>
    </row>
    <row r="147" spans="1:14" s="8" customFormat="1" ht="21.75" customHeight="1" outlineLevel="1">
      <c r="A147" s="106" t="s">
        <v>60</v>
      </c>
      <c r="B147" s="106"/>
      <c r="C147" s="22"/>
      <c r="D147" s="96" t="s">
        <v>3</v>
      </c>
      <c r="E147" s="96" t="s">
        <v>109</v>
      </c>
      <c r="F147" s="88" t="s">
        <v>184</v>
      </c>
      <c r="G147" s="85" t="s">
        <v>57</v>
      </c>
      <c r="H147" s="85" t="s">
        <v>188</v>
      </c>
      <c r="I147" s="96">
        <v>119</v>
      </c>
      <c r="J147" s="24" t="s">
        <v>61</v>
      </c>
      <c r="K147" s="24">
        <v>213</v>
      </c>
      <c r="L147" s="25">
        <v>47818</v>
      </c>
      <c r="M147" s="25"/>
      <c r="N147" s="28">
        <f t="shared" si="5"/>
        <v>47818</v>
      </c>
    </row>
    <row r="148" spans="1:14" s="8" customFormat="1" ht="21.75" customHeight="1" outlineLevel="1">
      <c r="A148" s="106" t="s">
        <v>55</v>
      </c>
      <c r="B148" s="106"/>
      <c r="C148" s="22"/>
      <c r="D148" s="96" t="s">
        <v>3</v>
      </c>
      <c r="E148" s="96" t="s">
        <v>109</v>
      </c>
      <c r="F148" s="88" t="s">
        <v>184</v>
      </c>
      <c r="G148" s="85" t="s">
        <v>57</v>
      </c>
      <c r="H148" s="85" t="s">
        <v>190</v>
      </c>
      <c r="I148" s="96" t="s">
        <v>30</v>
      </c>
      <c r="J148" s="24" t="s">
        <v>59</v>
      </c>
      <c r="K148" s="24">
        <v>211</v>
      </c>
      <c r="L148" s="25">
        <v>7500</v>
      </c>
      <c r="M148" s="25"/>
      <c r="N148" s="28">
        <f t="shared" si="5"/>
        <v>7500</v>
      </c>
    </row>
    <row r="149" spans="1:14" s="8" customFormat="1" ht="21.75" customHeight="1" outlineLevel="1">
      <c r="A149" s="106" t="s">
        <v>60</v>
      </c>
      <c r="B149" s="106"/>
      <c r="C149" s="22"/>
      <c r="D149" s="96" t="s">
        <v>3</v>
      </c>
      <c r="E149" s="96" t="s">
        <v>109</v>
      </c>
      <c r="F149" s="88" t="s">
        <v>184</v>
      </c>
      <c r="G149" s="85" t="s">
        <v>57</v>
      </c>
      <c r="H149" s="85" t="s">
        <v>190</v>
      </c>
      <c r="I149" s="96">
        <v>119</v>
      </c>
      <c r="J149" s="24" t="s">
        <v>61</v>
      </c>
      <c r="K149" s="24">
        <v>213</v>
      </c>
      <c r="L149" s="25">
        <v>800</v>
      </c>
      <c r="M149" s="25"/>
      <c r="N149" s="28">
        <f t="shared" si="5"/>
        <v>800</v>
      </c>
    </row>
    <row r="150" spans="1:14" s="8" customFormat="1" ht="11.25" customHeight="1" outlineLevel="1">
      <c r="A150" s="106" t="s">
        <v>62</v>
      </c>
      <c r="B150" s="106"/>
      <c r="C150" s="22"/>
      <c r="D150" s="80" t="s">
        <v>3</v>
      </c>
      <c r="E150" s="80" t="s">
        <v>109</v>
      </c>
      <c r="F150" s="88" t="s">
        <v>184</v>
      </c>
      <c r="G150" s="85" t="s">
        <v>57</v>
      </c>
      <c r="H150" s="85" t="s">
        <v>173</v>
      </c>
      <c r="I150" s="80" t="s">
        <v>108</v>
      </c>
      <c r="J150" s="24" t="s">
        <v>65</v>
      </c>
      <c r="K150" s="24">
        <v>212</v>
      </c>
      <c r="L150" s="25">
        <v>0</v>
      </c>
      <c r="M150" s="25">
        <v>0</v>
      </c>
      <c r="N150" s="27">
        <v>0</v>
      </c>
    </row>
    <row r="151" spans="1:14" s="8" customFormat="1" ht="11.25" customHeight="1" outlineLevel="1">
      <c r="A151" s="106" t="s">
        <v>55</v>
      </c>
      <c r="B151" s="106"/>
      <c r="C151" s="22"/>
      <c r="D151" s="80" t="s">
        <v>3</v>
      </c>
      <c r="E151" s="80" t="s">
        <v>107</v>
      </c>
      <c r="F151" s="88" t="s">
        <v>184</v>
      </c>
      <c r="G151" s="85" t="s">
        <v>57</v>
      </c>
      <c r="H151" s="85" t="s">
        <v>173</v>
      </c>
      <c r="I151" s="80" t="s">
        <v>30</v>
      </c>
      <c r="J151" s="24" t="s">
        <v>59</v>
      </c>
      <c r="K151" s="24">
        <v>211</v>
      </c>
      <c r="L151" s="25">
        <v>1339200</v>
      </c>
      <c r="M151" s="25">
        <v>431189.87</v>
      </c>
      <c r="N151" s="28">
        <f>L151-M151</f>
        <v>908010.13</v>
      </c>
    </row>
    <row r="152" spans="1:14" s="8" customFormat="1" ht="21.75" customHeight="1" outlineLevel="1">
      <c r="A152" s="106" t="s">
        <v>60</v>
      </c>
      <c r="B152" s="106"/>
      <c r="C152" s="22"/>
      <c r="D152" s="80" t="s">
        <v>3</v>
      </c>
      <c r="E152" s="80" t="s">
        <v>107</v>
      </c>
      <c r="F152" s="88" t="s">
        <v>184</v>
      </c>
      <c r="G152" s="85" t="s">
        <v>57</v>
      </c>
      <c r="H152" s="85" t="s">
        <v>173</v>
      </c>
      <c r="I152" s="80">
        <v>119</v>
      </c>
      <c r="J152" s="24" t="s">
        <v>61</v>
      </c>
      <c r="K152" s="24">
        <v>213</v>
      </c>
      <c r="L152" s="25">
        <v>404400</v>
      </c>
      <c r="M152" s="25">
        <v>106929.74</v>
      </c>
      <c r="N152" s="28">
        <f>L152-M152</f>
        <v>297470.26</v>
      </c>
    </row>
    <row r="153" spans="1:14" s="8" customFormat="1" ht="21.75" customHeight="1" outlineLevel="1">
      <c r="A153" s="106" t="s">
        <v>55</v>
      </c>
      <c r="B153" s="106"/>
      <c r="C153" s="22"/>
      <c r="D153" s="96" t="s">
        <v>3</v>
      </c>
      <c r="E153" s="96" t="s">
        <v>107</v>
      </c>
      <c r="F153" s="88" t="s">
        <v>184</v>
      </c>
      <c r="G153" s="85" t="s">
        <v>57</v>
      </c>
      <c r="H153" s="85" t="s">
        <v>188</v>
      </c>
      <c r="I153" s="96" t="s">
        <v>30</v>
      </c>
      <c r="J153" s="24" t="s">
        <v>59</v>
      </c>
      <c r="K153" s="24">
        <v>211</v>
      </c>
      <c r="L153" s="25">
        <v>410118</v>
      </c>
      <c r="M153" s="25"/>
      <c r="N153" s="28">
        <f aca="true" t="shared" si="7" ref="N153:N162">L153-M153</f>
        <v>410118</v>
      </c>
    </row>
    <row r="154" spans="1:14" s="8" customFormat="1" ht="21.75" customHeight="1" outlineLevel="1">
      <c r="A154" s="106" t="s">
        <v>60</v>
      </c>
      <c r="B154" s="106"/>
      <c r="C154" s="22"/>
      <c r="D154" s="96" t="s">
        <v>3</v>
      </c>
      <c r="E154" s="96" t="s">
        <v>107</v>
      </c>
      <c r="F154" s="88" t="s">
        <v>184</v>
      </c>
      <c r="G154" s="85" t="s">
        <v>57</v>
      </c>
      <c r="H154" s="85" t="s">
        <v>188</v>
      </c>
      <c r="I154" s="96">
        <v>119</v>
      </c>
      <c r="J154" s="24" t="s">
        <v>61</v>
      </c>
      <c r="K154" s="24">
        <v>213</v>
      </c>
      <c r="L154" s="25">
        <v>102882</v>
      </c>
      <c r="M154" s="25"/>
      <c r="N154" s="28">
        <f t="shared" si="7"/>
        <v>102882</v>
      </c>
    </row>
    <row r="155" spans="1:14" s="8" customFormat="1" ht="21.75" customHeight="1" outlineLevel="1">
      <c r="A155" s="106" t="s">
        <v>55</v>
      </c>
      <c r="B155" s="106"/>
      <c r="C155" s="22"/>
      <c r="D155" s="96" t="s">
        <v>3</v>
      </c>
      <c r="E155" s="96" t="s">
        <v>107</v>
      </c>
      <c r="F155" s="88" t="s">
        <v>184</v>
      </c>
      <c r="G155" s="85" t="s">
        <v>57</v>
      </c>
      <c r="H155" s="85" t="s">
        <v>190</v>
      </c>
      <c r="I155" s="96" t="s">
        <v>30</v>
      </c>
      <c r="J155" s="24" t="s">
        <v>59</v>
      </c>
      <c r="K155" s="24">
        <v>211</v>
      </c>
      <c r="L155" s="25">
        <v>19700</v>
      </c>
      <c r="M155" s="25"/>
      <c r="N155" s="28">
        <f t="shared" si="7"/>
        <v>19700</v>
      </c>
    </row>
    <row r="156" spans="1:14" s="8" customFormat="1" ht="21.75" customHeight="1" outlineLevel="1">
      <c r="A156" s="106" t="s">
        <v>60</v>
      </c>
      <c r="B156" s="106"/>
      <c r="C156" s="22"/>
      <c r="D156" s="96" t="s">
        <v>3</v>
      </c>
      <c r="E156" s="96" t="s">
        <v>107</v>
      </c>
      <c r="F156" s="88" t="s">
        <v>184</v>
      </c>
      <c r="G156" s="85" t="s">
        <v>57</v>
      </c>
      <c r="H156" s="85" t="s">
        <v>190</v>
      </c>
      <c r="I156" s="96">
        <v>119</v>
      </c>
      <c r="J156" s="24" t="s">
        <v>61</v>
      </c>
      <c r="K156" s="24">
        <v>213</v>
      </c>
      <c r="L156" s="25">
        <v>6000</v>
      </c>
      <c r="M156" s="25"/>
      <c r="N156" s="28">
        <f t="shared" si="7"/>
        <v>6000</v>
      </c>
    </row>
    <row r="157" spans="1:14" s="8" customFormat="1" ht="11.25" customHeight="1" outlineLevel="1">
      <c r="A157" s="106" t="s">
        <v>62</v>
      </c>
      <c r="B157" s="106"/>
      <c r="C157" s="22"/>
      <c r="D157" s="80" t="s">
        <v>3</v>
      </c>
      <c r="E157" s="80" t="s">
        <v>107</v>
      </c>
      <c r="F157" s="88" t="s">
        <v>184</v>
      </c>
      <c r="G157" s="85" t="s">
        <v>57</v>
      </c>
      <c r="H157" s="85" t="s">
        <v>173</v>
      </c>
      <c r="I157" s="80" t="s">
        <v>108</v>
      </c>
      <c r="J157" s="24" t="s">
        <v>65</v>
      </c>
      <c r="K157" s="24">
        <v>212</v>
      </c>
      <c r="L157" s="25">
        <v>30000</v>
      </c>
      <c r="M157" s="25">
        <v>0</v>
      </c>
      <c r="N157" s="28">
        <f t="shared" si="7"/>
        <v>30000</v>
      </c>
    </row>
    <row r="158" spans="1:14" s="8" customFormat="1" ht="11.25" customHeight="1" outlineLevel="1">
      <c r="A158" s="106" t="s">
        <v>83</v>
      </c>
      <c r="B158" s="106"/>
      <c r="C158" s="22"/>
      <c r="D158" s="80" t="s">
        <v>3</v>
      </c>
      <c r="E158" s="80" t="s">
        <v>107</v>
      </c>
      <c r="F158" s="88" t="s">
        <v>184</v>
      </c>
      <c r="G158" s="85" t="s">
        <v>57</v>
      </c>
      <c r="H158" s="85" t="s">
        <v>173</v>
      </c>
      <c r="I158" s="80">
        <v>242</v>
      </c>
      <c r="J158" s="24" t="s">
        <v>84</v>
      </c>
      <c r="K158" s="24">
        <v>221</v>
      </c>
      <c r="L158" s="25">
        <v>111700</v>
      </c>
      <c r="M158" s="25">
        <v>26773.85</v>
      </c>
      <c r="N158" s="28">
        <f>L158-M158</f>
        <v>84926.15</v>
      </c>
    </row>
    <row r="159" spans="1:14" s="8" customFormat="1" ht="11.25" customHeight="1" outlineLevel="1">
      <c r="A159" s="106" t="s">
        <v>85</v>
      </c>
      <c r="B159" s="106"/>
      <c r="C159" s="22"/>
      <c r="D159" s="80" t="s">
        <v>3</v>
      </c>
      <c r="E159" s="80" t="s">
        <v>107</v>
      </c>
      <c r="F159" s="88" t="s">
        <v>184</v>
      </c>
      <c r="G159" s="85" t="s">
        <v>57</v>
      </c>
      <c r="H159" s="85" t="s">
        <v>173</v>
      </c>
      <c r="I159" s="80" t="s">
        <v>67</v>
      </c>
      <c r="J159" s="24" t="s">
        <v>86</v>
      </c>
      <c r="K159" s="24">
        <v>223</v>
      </c>
      <c r="L159" s="25">
        <v>41200</v>
      </c>
      <c r="M159" s="25">
        <v>29372.62</v>
      </c>
      <c r="N159" s="28">
        <f>L159-M159</f>
        <v>11827.380000000001</v>
      </c>
    </row>
    <row r="160" spans="1:14" s="8" customFormat="1" ht="21.75" customHeight="1" outlineLevel="1">
      <c r="A160" s="106" t="s">
        <v>88</v>
      </c>
      <c r="B160" s="106"/>
      <c r="C160" s="22"/>
      <c r="D160" s="80" t="s">
        <v>3</v>
      </c>
      <c r="E160" s="80" t="s">
        <v>107</v>
      </c>
      <c r="F160" s="88" t="s">
        <v>184</v>
      </c>
      <c r="G160" s="85" t="s">
        <v>57</v>
      </c>
      <c r="H160" s="85" t="s">
        <v>173</v>
      </c>
      <c r="I160" s="80" t="s">
        <v>67</v>
      </c>
      <c r="J160" s="24" t="s">
        <v>89</v>
      </c>
      <c r="K160" s="24">
        <v>225</v>
      </c>
      <c r="L160" s="25">
        <v>32000</v>
      </c>
      <c r="M160" s="25">
        <v>6060.07</v>
      </c>
      <c r="N160" s="28">
        <f>L160-M160</f>
        <v>25939.93</v>
      </c>
    </row>
    <row r="161" spans="1:14" s="8" customFormat="1" ht="11.25" customHeight="1" outlineLevel="1">
      <c r="A161" s="106" t="s">
        <v>69</v>
      </c>
      <c r="B161" s="106"/>
      <c r="C161" s="22"/>
      <c r="D161" s="80" t="s">
        <v>3</v>
      </c>
      <c r="E161" s="80" t="s">
        <v>107</v>
      </c>
      <c r="F161" s="88" t="s">
        <v>184</v>
      </c>
      <c r="G161" s="85" t="s">
        <v>57</v>
      </c>
      <c r="H161" s="85" t="s">
        <v>173</v>
      </c>
      <c r="I161" s="80" t="s">
        <v>67</v>
      </c>
      <c r="J161" s="24" t="s">
        <v>70</v>
      </c>
      <c r="K161" s="24">
        <v>226</v>
      </c>
      <c r="L161" s="25">
        <v>3300</v>
      </c>
      <c r="M161" s="25"/>
      <c r="N161" s="28">
        <f t="shared" si="7"/>
        <v>3300</v>
      </c>
    </row>
    <row r="162" spans="1:14" s="8" customFormat="1" ht="11.25" customHeight="1" outlineLevel="1">
      <c r="A162" s="106" t="s">
        <v>77</v>
      </c>
      <c r="B162" s="106"/>
      <c r="C162" s="22"/>
      <c r="D162" s="80" t="s">
        <v>3</v>
      </c>
      <c r="E162" s="80" t="s">
        <v>107</v>
      </c>
      <c r="F162" s="88" t="s">
        <v>184</v>
      </c>
      <c r="G162" s="85" t="s">
        <v>57</v>
      </c>
      <c r="H162" s="85" t="s">
        <v>173</v>
      </c>
      <c r="I162" s="80" t="s">
        <v>67</v>
      </c>
      <c r="J162" s="24" t="s">
        <v>80</v>
      </c>
      <c r="K162" s="24">
        <v>290</v>
      </c>
      <c r="L162" s="25">
        <v>10000</v>
      </c>
      <c r="M162" s="25">
        <v>0</v>
      </c>
      <c r="N162" s="28">
        <f t="shared" si="7"/>
        <v>10000</v>
      </c>
    </row>
    <row r="163" spans="1:14" s="8" customFormat="1" ht="21.75" customHeight="1" outlineLevel="1">
      <c r="A163" s="106" t="s">
        <v>90</v>
      </c>
      <c r="B163" s="106"/>
      <c r="C163" s="22"/>
      <c r="D163" s="80" t="s">
        <v>3</v>
      </c>
      <c r="E163" s="80" t="s">
        <v>107</v>
      </c>
      <c r="F163" s="88" t="s">
        <v>184</v>
      </c>
      <c r="G163" s="85" t="s">
        <v>57</v>
      </c>
      <c r="H163" s="85" t="s">
        <v>173</v>
      </c>
      <c r="I163" s="80" t="s">
        <v>67</v>
      </c>
      <c r="J163" s="24" t="s">
        <v>91</v>
      </c>
      <c r="K163" s="24">
        <v>310</v>
      </c>
      <c r="L163" s="25">
        <v>0</v>
      </c>
      <c r="M163" s="25">
        <v>0</v>
      </c>
      <c r="N163" s="27">
        <v>0</v>
      </c>
    </row>
    <row r="164" spans="1:14" s="8" customFormat="1" ht="21.75" customHeight="1" outlineLevel="1">
      <c r="A164" s="106" t="s">
        <v>71</v>
      </c>
      <c r="B164" s="106"/>
      <c r="C164" s="22"/>
      <c r="D164" s="80" t="s">
        <v>3</v>
      </c>
      <c r="E164" s="80" t="s">
        <v>107</v>
      </c>
      <c r="F164" s="88" t="s">
        <v>184</v>
      </c>
      <c r="G164" s="85" t="s">
        <v>57</v>
      </c>
      <c r="H164" s="85" t="s">
        <v>173</v>
      </c>
      <c r="I164" s="80" t="s">
        <v>67</v>
      </c>
      <c r="J164" s="24" t="s">
        <v>72</v>
      </c>
      <c r="K164" s="24">
        <v>340</v>
      </c>
      <c r="L164" s="25">
        <v>20000</v>
      </c>
      <c r="M164" s="25">
        <v>5000</v>
      </c>
      <c r="N164" s="28">
        <f>L164-M164</f>
        <v>15000</v>
      </c>
    </row>
    <row r="165" spans="1:14" s="8" customFormat="1" ht="21.75" customHeight="1" outlineLevel="1">
      <c r="A165" s="106" t="s">
        <v>77</v>
      </c>
      <c r="B165" s="106"/>
      <c r="C165" s="22"/>
      <c r="D165" s="104" t="s">
        <v>3</v>
      </c>
      <c r="E165" s="104" t="s">
        <v>107</v>
      </c>
      <c r="F165" s="88" t="s">
        <v>184</v>
      </c>
      <c r="G165" s="85" t="s">
        <v>57</v>
      </c>
      <c r="H165" s="85" t="s">
        <v>173</v>
      </c>
      <c r="I165" s="104">
        <v>851</v>
      </c>
      <c r="J165" s="24" t="s">
        <v>80</v>
      </c>
      <c r="K165" s="24">
        <v>290</v>
      </c>
      <c r="L165" s="25">
        <v>2500</v>
      </c>
      <c r="M165" s="25">
        <v>426</v>
      </c>
      <c r="N165" s="28">
        <f>L165-M165</f>
        <v>2074</v>
      </c>
    </row>
    <row r="166" spans="1:14" s="8" customFormat="1" ht="21.75" customHeight="1" outlineLevel="1">
      <c r="A166" s="106" t="s">
        <v>77</v>
      </c>
      <c r="B166" s="106"/>
      <c r="C166" s="22"/>
      <c r="D166" s="80" t="s">
        <v>3</v>
      </c>
      <c r="E166" s="80" t="s">
        <v>107</v>
      </c>
      <c r="F166" s="88" t="s">
        <v>184</v>
      </c>
      <c r="G166" s="85" t="s">
        <v>57</v>
      </c>
      <c r="H166" s="85" t="s">
        <v>173</v>
      </c>
      <c r="I166" s="80">
        <v>852</v>
      </c>
      <c r="J166" s="24" t="s">
        <v>80</v>
      </c>
      <c r="K166" s="24">
        <v>290</v>
      </c>
      <c r="L166" s="25">
        <v>2500</v>
      </c>
      <c r="M166" s="25">
        <v>0</v>
      </c>
      <c r="N166" s="28">
        <f>L166-M166</f>
        <v>2500</v>
      </c>
    </row>
    <row r="167" spans="1:14" s="8" customFormat="1" ht="21.75" customHeight="1" outlineLevel="1">
      <c r="A167" s="106" t="s">
        <v>71</v>
      </c>
      <c r="B167" s="106"/>
      <c r="C167" s="22"/>
      <c r="D167" s="96" t="s">
        <v>3</v>
      </c>
      <c r="E167" s="96" t="s">
        <v>107</v>
      </c>
      <c r="F167" s="88" t="s">
        <v>184</v>
      </c>
      <c r="G167" s="85" t="s">
        <v>57</v>
      </c>
      <c r="H167" s="85" t="s">
        <v>191</v>
      </c>
      <c r="I167" s="96" t="s">
        <v>67</v>
      </c>
      <c r="J167" s="24" t="s">
        <v>72</v>
      </c>
      <c r="K167" s="24">
        <v>340</v>
      </c>
      <c r="L167" s="25">
        <v>397785</v>
      </c>
      <c r="M167" s="25"/>
      <c r="N167" s="28">
        <f>L167</f>
        <v>397785</v>
      </c>
    </row>
    <row r="168" spans="1:14" s="8" customFormat="1" ht="21.75" customHeight="1" outlineLevel="1">
      <c r="A168" s="106" t="s">
        <v>71</v>
      </c>
      <c r="B168" s="106"/>
      <c r="C168" s="22"/>
      <c r="D168" s="96" t="s">
        <v>3</v>
      </c>
      <c r="E168" s="96" t="s">
        <v>107</v>
      </c>
      <c r="F168" s="88" t="s">
        <v>184</v>
      </c>
      <c r="G168" s="85" t="s">
        <v>57</v>
      </c>
      <c r="H168" s="85" t="s">
        <v>192</v>
      </c>
      <c r="I168" s="96" t="s">
        <v>67</v>
      </c>
      <c r="J168" s="24" t="s">
        <v>72</v>
      </c>
      <c r="K168" s="24">
        <v>340</v>
      </c>
      <c r="L168" s="25">
        <v>70200</v>
      </c>
      <c r="M168" s="25"/>
      <c r="N168" s="28">
        <f>L168</f>
        <v>70200</v>
      </c>
    </row>
    <row r="169" spans="1:14" s="8" customFormat="1" ht="11.25" customHeight="1" outlineLevel="1">
      <c r="A169" s="106" t="s">
        <v>55</v>
      </c>
      <c r="B169" s="106"/>
      <c r="C169" s="22"/>
      <c r="D169" s="80" t="s">
        <v>3</v>
      </c>
      <c r="E169" s="80" t="s">
        <v>110</v>
      </c>
      <c r="F169" s="88" t="s">
        <v>185</v>
      </c>
      <c r="G169" s="85" t="s">
        <v>57</v>
      </c>
      <c r="H169" s="85" t="s">
        <v>173</v>
      </c>
      <c r="I169" s="80">
        <v>111</v>
      </c>
      <c r="J169" s="24" t="s">
        <v>70</v>
      </c>
      <c r="K169" s="24">
        <v>211</v>
      </c>
      <c r="L169" s="25">
        <v>399800</v>
      </c>
      <c r="M169" s="25">
        <v>95730.11</v>
      </c>
      <c r="N169" s="28">
        <f>L169-M169</f>
        <v>304069.89</v>
      </c>
    </row>
    <row r="170" spans="1:14" s="8" customFormat="1" ht="11.25" customHeight="1" outlineLevel="1">
      <c r="A170" s="106" t="s">
        <v>60</v>
      </c>
      <c r="B170" s="106"/>
      <c r="C170" s="22"/>
      <c r="D170" s="80" t="s">
        <v>3</v>
      </c>
      <c r="E170" s="80" t="s">
        <v>110</v>
      </c>
      <c r="F170" s="88" t="s">
        <v>185</v>
      </c>
      <c r="G170" s="85" t="s">
        <v>57</v>
      </c>
      <c r="H170" s="85" t="s">
        <v>173</v>
      </c>
      <c r="I170" s="80">
        <v>119</v>
      </c>
      <c r="J170" s="24" t="s">
        <v>80</v>
      </c>
      <c r="K170" s="24">
        <v>213</v>
      </c>
      <c r="L170" s="25">
        <v>120700</v>
      </c>
      <c r="M170" s="25">
        <v>22787.22</v>
      </c>
      <c r="N170" s="28">
        <f>L170-M170</f>
        <v>97912.78</v>
      </c>
    </row>
    <row r="171" spans="1:14" s="8" customFormat="1" ht="21.75" customHeight="1" outlineLevel="1">
      <c r="A171" s="106" t="s">
        <v>77</v>
      </c>
      <c r="B171" s="106"/>
      <c r="C171" s="22"/>
      <c r="D171" s="80" t="s">
        <v>3</v>
      </c>
      <c r="E171" s="80" t="s">
        <v>110</v>
      </c>
      <c r="F171" s="88" t="s">
        <v>185</v>
      </c>
      <c r="G171" s="85" t="s">
        <v>57</v>
      </c>
      <c r="H171" s="85" t="s">
        <v>173</v>
      </c>
      <c r="I171" s="80" t="s">
        <v>67</v>
      </c>
      <c r="J171" s="24" t="s">
        <v>91</v>
      </c>
      <c r="K171" s="24">
        <v>290</v>
      </c>
      <c r="L171" s="25">
        <v>22000</v>
      </c>
      <c r="M171" s="25">
        <v>4785</v>
      </c>
      <c r="N171" s="28">
        <f>L171-M171</f>
        <v>17215</v>
      </c>
    </row>
    <row r="172" spans="1:14" s="8" customFormat="1" ht="21.75" customHeight="1" outlineLevel="1" thickBot="1">
      <c r="A172" s="106" t="s">
        <v>71</v>
      </c>
      <c r="B172" s="106"/>
      <c r="C172" s="22"/>
      <c r="D172" s="80" t="s">
        <v>3</v>
      </c>
      <c r="E172" s="80" t="s">
        <v>110</v>
      </c>
      <c r="F172" s="88" t="s">
        <v>185</v>
      </c>
      <c r="G172" s="85" t="s">
        <v>57</v>
      </c>
      <c r="H172" s="85" t="s">
        <v>173</v>
      </c>
      <c r="I172" s="80" t="s">
        <v>67</v>
      </c>
      <c r="J172" s="24" t="s">
        <v>72</v>
      </c>
      <c r="K172" s="24">
        <v>340</v>
      </c>
      <c r="L172" s="25">
        <v>5000</v>
      </c>
      <c r="M172" s="25">
        <v>0</v>
      </c>
      <c r="N172" s="28">
        <f>L172-M172</f>
        <v>5000</v>
      </c>
    </row>
    <row r="173" spans="1:14" s="8" customFormat="1" ht="23.25" customHeight="1" thickBot="1">
      <c r="A173" s="143" t="s">
        <v>111</v>
      </c>
      <c r="B173" s="143"/>
      <c r="C173" s="31">
        <v>450</v>
      </c>
      <c r="D173" s="144" t="s">
        <v>15</v>
      </c>
      <c r="E173" s="144"/>
      <c r="F173" s="144"/>
      <c r="G173" s="144"/>
      <c r="H173" s="144"/>
      <c r="I173" s="144"/>
      <c r="J173" s="144"/>
      <c r="K173" s="84"/>
      <c r="L173" s="32" t="s">
        <v>15</v>
      </c>
      <c r="M173" s="32" t="s">
        <v>15</v>
      </c>
      <c r="N173" s="33">
        <v>159991.44</v>
      </c>
    </row>
    <row r="174" spans="1:14" s="1" customFormat="1" ht="11.25" customHeight="1">
      <c r="A174" s="128" t="s">
        <v>2</v>
      </c>
      <c r="B174" s="128"/>
      <c r="C174" s="9"/>
      <c r="D174" s="145"/>
      <c r="E174" s="145"/>
      <c r="F174" s="145"/>
      <c r="G174" s="145"/>
      <c r="H174" s="145"/>
      <c r="I174" s="145"/>
      <c r="J174" s="9"/>
      <c r="K174" s="9"/>
      <c r="L174" s="9"/>
      <c r="M174" s="9"/>
      <c r="N174" s="9"/>
    </row>
    <row r="175" spans="1:13" s="1" customFormat="1" ht="12" customHeight="1">
      <c r="A175" s="123" t="s">
        <v>112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="1" customFormat="1" ht="11.25" customHeight="1"/>
    <row r="177" spans="1:14" ht="11.25" customHeight="1">
      <c r="A177" s="125" t="s">
        <v>6</v>
      </c>
      <c r="B177" s="125"/>
      <c r="C177" s="126" t="s">
        <v>7</v>
      </c>
      <c r="D177" s="129" t="s">
        <v>113</v>
      </c>
      <c r="E177" s="129"/>
      <c r="F177" s="129"/>
      <c r="G177" s="129"/>
      <c r="H177" s="129"/>
      <c r="I177" s="129"/>
      <c r="J177" s="129"/>
      <c r="K177" s="83"/>
      <c r="L177" s="126" t="s">
        <v>9</v>
      </c>
      <c r="M177" s="64" t="s">
        <v>10</v>
      </c>
      <c r="N177" s="5" t="s">
        <v>11</v>
      </c>
    </row>
    <row r="178" spans="1:14" ht="21.75" customHeight="1">
      <c r="A178" s="125"/>
      <c r="B178" s="125"/>
      <c r="C178" s="126"/>
      <c r="D178" s="129"/>
      <c r="E178" s="129"/>
      <c r="F178" s="129"/>
      <c r="G178" s="129"/>
      <c r="H178" s="129"/>
      <c r="I178" s="129"/>
      <c r="J178" s="129"/>
      <c r="K178" s="83"/>
      <c r="L178" s="126"/>
      <c r="M178" s="4" t="s">
        <v>12</v>
      </c>
      <c r="N178" s="6" t="s">
        <v>13</v>
      </c>
    </row>
    <row r="179" spans="1:14" ht="10.5" thickBot="1">
      <c r="A179" s="146">
        <v>1</v>
      </c>
      <c r="B179" s="146"/>
      <c r="C179" s="7">
        <v>2</v>
      </c>
      <c r="D179" s="147">
        <v>3</v>
      </c>
      <c r="E179" s="147"/>
      <c r="F179" s="147"/>
      <c r="G179" s="147"/>
      <c r="H179" s="147"/>
      <c r="I179" s="147"/>
      <c r="J179" s="147"/>
      <c r="K179" s="7"/>
      <c r="L179" s="7">
        <v>4</v>
      </c>
      <c r="M179" s="7">
        <v>5</v>
      </c>
      <c r="N179" s="7">
        <v>9</v>
      </c>
    </row>
    <row r="180" spans="1:14" s="8" customFormat="1" ht="23.25" customHeight="1">
      <c r="A180" s="143" t="s">
        <v>114</v>
      </c>
      <c r="B180" s="143"/>
      <c r="C180" s="34">
        <v>500</v>
      </c>
      <c r="D180" s="148" t="s">
        <v>15</v>
      </c>
      <c r="E180" s="148"/>
      <c r="F180" s="148"/>
      <c r="G180" s="148"/>
      <c r="H180" s="148"/>
      <c r="I180" s="148"/>
      <c r="J180" s="148"/>
      <c r="K180" s="82"/>
      <c r="L180" s="25">
        <f>L188+L192</f>
        <v>-159991.44000000134</v>
      </c>
      <c r="M180" s="33">
        <v>0</v>
      </c>
      <c r="N180" s="35">
        <f>L180</f>
        <v>-159991.44000000134</v>
      </c>
    </row>
    <row r="181" spans="1:14" ht="11.25">
      <c r="A181" s="121" t="s">
        <v>16</v>
      </c>
      <c r="B181" s="121"/>
      <c r="C181" s="36"/>
      <c r="D181" s="149"/>
      <c r="E181" s="149"/>
      <c r="F181" s="149"/>
      <c r="G181" s="149"/>
      <c r="H181" s="149"/>
      <c r="I181" s="149"/>
      <c r="J181" s="37"/>
      <c r="K181" s="37"/>
      <c r="L181" s="38"/>
      <c r="M181" s="38"/>
      <c r="N181" s="39"/>
    </row>
    <row r="182" spans="1:14" s="8" customFormat="1" ht="23.25" customHeight="1">
      <c r="A182" s="150" t="s">
        <v>115</v>
      </c>
      <c r="B182" s="150"/>
      <c r="C182" s="40">
        <v>520</v>
      </c>
      <c r="D182" s="151" t="s">
        <v>15</v>
      </c>
      <c r="E182" s="151"/>
      <c r="F182" s="151"/>
      <c r="G182" s="151"/>
      <c r="H182" s="151"/>
      <c r="I182" s="151"/>
      <c r="J182" s="151"/>
      <c r="K182" s="79"/>
      <c r="L182" s="41">
        <v>0</v>
      </c>
      <c r="M182" s="42">
        <v>0</v>
      </c>
      <c r="N182" s="43">
        <v>0</v>
      </c>
    </row>
    <row r="183" spans="1:14" ht="12" customHeight="1">
      <c r="A183" s="152" t="s">
        <v>116</v>
      </c>
      <c r="B183" s="152"/>
      <c r="C183" s="44"/>
      <c r="D183" s="153"/>
      <c r="E183" s="153"/>
      <c r="F183" s="153"/>
      <c r="G183" s="153"/>
      <c r="H183" s="153"/>
      <c r="I183" s="153"/>
      <c r="J183" s="45"/>
      <c r="K183" s="45"/>
      <c r="L183" s="46"/>
      <c r="M183" s="46"/>
      <c r="N183" s="47"/>
    </row>
    <row r="184" spans="1:14" s="8" customFormat="1" ht="11.25" customHeight="1" outlineLevel="1">
      <c r="A184" s="154"/>
      <c r="B184" s="154"/>
      <c r="C184" s="48"/>
      <c r="D184" s="23"/>
      <c r="E184" s="23"/>
      <c r="F184" s="105"/>
      <c r="G184" s="105"/>
      <c r="H184" s="105"/>
      <c r="I184" s="23"/>
      <c r="J184" s="24"/>
      <c r="K184" s="24"/>
      <c r="L184" s="49" t="s">
        <v>22</v>
      </c>
      <c r="M184" s="50">
        <v>0</v>
      </c>
      <c r="N184" s="51" t="s">
        <v>22</v>
      </c>
    </row>
    <row r="185" spans="1:14" s="8" customFormat="1" ht="23.25" customHeight="1">
      <c r="A185" s="170" t="s">
        <v>117</v>
      </c>
      <c r="B185" s="170"/>
      <c r="C185" s="40">
        <v>620</v>
      </c>
      <c r="D185" s="151" t="s">
        <v>15</v>
      </c>
      <c r="E185" s="151"/>
      <c r="F185" s="151"/>
      <c r="G185" s="151"/>
      <c r="H185" s="151"/>
      <c r="I185" s="151"/>
      <c r="J185" s="151"/>
      <c r="K185" s="79"/>
      <c r="L185" s="41">
        <v>0</v>
      </c>
      <c r="M185" s="41">
        <v>0</v>
      </c>
      <c r="N185" s="43">
        <v>0</v>
      </c>
    </row>
    <row r="186" spans="1:14" ht="12" customHeight="1">
      <c r="A186" s="152" t="s">
        <v>116</v>
      </c>
      <c r="B186" s="152"/>
      <c r="C186" s="44"/>
      <c r="D186" s="160"/>
      <c r="E186" s="160"/>
      <c r="F186" s="160"/>
      <c r="G186" s="160"/>
      <c r="H186" s="160"/>
      <c r="I186" s="160"/>
      <c r="J186" s="160"/>
      <c r="K186" s="78"/>
      <c r="L186" s="46"/>
      <c r="M186" s="46"/>
      <c r="N186" s="47"/>
    </row>
    <row r="187" spans="1:14" s="8" customFormat="1" ht="11.25" customHeight="1" outlineLevel="1">
      <c r="A187" s="154"/>
      <c r="B187" s="154"/>
      <c r="C187" s="22"/>
      <c r="D187" s="23"/>
      <c r="E187" s="23"/>
      <c r="F187" s="105"/>
      <c r="G187" s="105"/>
      <c r="H187" s="105"/>
      <c r="I187" s="23"/>
      <c r="J187" s="24"/>
      <c r="K187" s="24"/>
      <c r="L187" s="26" t="s">
        <v>22</v>
      </c>
      <c r="M187" s="26" t="s">
        <v>22</v>
      </c>
      <c r="N187" s="27" t="s">
        <v>22</v>
      </c>
    </row>
    <row r="188" spans="1:14" s="8" customFormat="1" ht="22.5" customHeight="1">
      <c r="A188" s="171" t="s">
        <v>118</v>
      </c>
      <c r="B188" s="171"/>
      <c r="C188" s="52">
        <v>700</v>
      </c>
      <c r="D188" s="172" t="s">
        <v>15</v>
      </c>
      <c r="E188" s="172"/>
      <c r="F188" s="172"/>
      <c r="G188" s="172"/>
      <c r="H188" s="172"/>
      <c r="I188" s="172"/>
      <c r="J188" s="172"/>
      <c r="K188" s="81"/>
      <c r="L188" s="25">
        <v>-9324402.56</v>
      </c>
      <c r="M188" s="57" t="s">
        <v>15</v>
      </c>
      <c r="N188" s="54">
        <f>L188</f>
        <v>-9324402.56</v>
      </c>
    </row>
    <row r="189" spans="1:14" s="8" customFormat="1" ht="22.5" customHeight="1">
      <c r="A189" s="155" t="s">
        <v>186</v>
      </c>
      <c r="B189" s="155"/>
      <c r="C189" s="40">
        <v>710</v>
      </c>
      <c r="D189" s="94"/>
      <c r="E189" s="68"/>
      <c r="F189" s="68"/>
      <c r="G189" s="68"/>
      <c r="H189" s="68"/>
      <c r="I189" s="68"/>
      <c r="J189" s="68"/>
      <c r="K189" s="95"/>
      <c r="L189" s="42" t="s">
        <v>2</v>
      </c>
      <c r="M189" s="93"/>
      <c r="N189" s="43" t="str">
        <f>L189</f>
        <v> </v>
      </c>
    </row>
    <row r="190" spans="1:14" s="8" customFormat="1" ht="12" customHeight="1">
      <c r="A190" s="155" t="s">
        <v>119</v>
      </c>
      <c r="B190" s="155"/>
      <c r="C190" s="40"/>
      <c r="D190" s="157" t="s">
        <v>144</v>
      </c>
      <c r="E190" s="158"/>
      <c r="F190" s="158"/>
      <c r="G190" s="158"/>
      <c r="H190" s="158"/>
      <c r="I190" s="158"/>
      <c r="J190" s="158"/>
      <c r="K190" s="159"/>
      <c r="L190" s="42">
        <v>-9324402.56</v>
      </c>
      <c r="M190" s="58" t="s">
        <v>15</v>
      </c>
      <c r="N190" s="101">
        <f>L190</f>
        <v>-9324402.56</v>
      </c>
    </row>
    <row r="191" spans="1:14" s="8" customFormat="1" ht="12" customHeight="1" outlineLevel="1">
      <c r="A191" s="156"/>
      <c r="B191" s="156"/>
      <c r="C191" s="55"/>
      <c r="D191" s="23"/>
      <c r="E191" s="23"/>
      <c r="F191" s="105"/>
      <c r="G191" s="105"/>
      <c r="H191" s="105"/>
      <c r="I191" s="23"/>
      <c r="J191" s="24"/>
      <c r="K191" s="24"/>
      <c r="L191" s="26"/>
      <c r="M191" s="68" t="s">
        <v>15</v>
      </c>
      <c r="N191" s="56" t="s">
        <v>15</v>
      </c>
    </row>
    <row r="192" spans="1:14" s="8" customFormat="1" ht="12" customHeight="1">
      <c r="A192" s="168" t="s">
        <v>141</v>
      </c>
      <c r="B192" s="155"/>
      <c r="C192" s="40">
        <v>720</v>
      </c>
      <c r="D192" s="169" t="s">
        <v>15</v>
      </c>
      <c r="E192" s="169"/>
      <c r="F192" s="169"/>
      <c r="G192" s="169"/>
      <c r="H192" s="169"/>
      <c r="I192" s="169"/>
      <c r="J192" s="169"/>
      <c r="K192" s="87"/>
      <c r="L192" s="42">
        <v>9164411.12</v>
      </c>
      <c r="M192" s="58" t="s">
        <v>15</v>
      </c>
      <c r="N192" s="101">
        <f>L192</f>
        <v>9164411.12</v>
      </c>
    </row>
    <row r="193" spans="1:14" s="8" customFormat="1" ht="32.25" customHeight="1" outlineLevel="1">
      <c r="A193" s="168" t="s">
        <v>142</v>
      </c>
      <c r="B193" s="155"/>
      <c r="C193" s="22"/>
      <c r="D193" s="157" t="s">
        <v>143</v>
      </c>
      <c r="E193" s="158"/>
      <c r="F193" s="158"/>
      <c r="G193" s="158"/>
      <c r="H193" s="158"/>
      <c r="I193" s="158"/>
      <c r="J193" s="158"/>
      <c r="K193" s="159"/>
      <c r="L193" s="25">
        <f>L192</f>
        <v>9164411.12</v>
      </c>
      <c r="M193" s="68" t="s">
        <v>15</v>
      </c>
      <c r="N193" s="102">
        <f>L193</f>
        <v>9164411.12</v>
      </c>
    </row>
    <row r="195" spans="1:13" ht="12">
      <c r="A195" s="10" t="s">
        <v>120</v>
      </c>
      <c r="D195" s="164" t="s">
        <v>135</v>
      </c>
      <c r="E195" s="164"/>
      <c r="F195" s="164"/>
      <c r="G195" s="164"/>
      <c r="H195" s="164"/>
      <c r="I195" s="164"/>
      <c r="L195" s="166"/>
      <c r="M195" s="166"/>
    </row>
    <row r="196" spans="1:13" ht="9.75">
      <c r="A196" s="1" t="s">
        <v>2</v>
      </c>
      <c r="B196" s="12" t="s">
        <v>121</v>
      </c>
      <c r="C196" s="1" t="s">
        <v>2</v>
      </c>
      <c r="D196" s="167" t="s">
        <v>122</v>
      </c>
      <c r="E196" s="167"/>
      <c r="F196" s="167"/>
      <c r="G196" s="167"/>
      <c r="H196" s="167"/>
      <c r="I196" s="167"/>
      <c r="J196" s="1" t="s">
        <v>2</v>
      </c>
      <c r="L196" s="166"/>
      <c r="M196" s="166"/>
    </row>
    <row r="197" spans="1:13" ht="12">
      <c r="A197" s="69" t="s">
        <v>133</v>
      </c>
      <c r="B197" s="70"/>
      <c r="C197" s="71"/>
      <c r="D197" s="72"/>
      <c r="E197" s="72"/>
      <c r="F197" s="72"/>
      <c r="G197" s="72"/>
      <c r="H197" s="72"/>
      <c r="I197" s="70"/>
      <c r="J197" s="69"/>
      <c r="K197" s="69"/>
      <c r="L197" s="74" t="s">
        <v>145</v>
      </c>
      <c r="M197" s="11"/>
    </row>
    <row r="198" spans="1:13" ht="12">
      <c r="A198" s="69" t="s">
        <v>134</v>
      </c>
      <c r="B198" s="70"/>
      <c r="C198" s="162" t="s">
        <v>121</v>
      </c>
      <c r="D198" s="163"/>
      <c r="E198" s="163"/>
      <c r="F198" s="163"/>
      <c r="G198" s="70"/>
      <c r="H198" s="70"/>
      <c r="I198" s="70"/>
      <c r="J198" s="69"/>
      <c r="K198" s="69"/>
      <c r="L198" s="73" t="s">
        <v>122</v>
      </c>
      <c r="M198" s="11"/>
    </row>
    <row r="199" spans="13:14" ht="9.75">
      <c r="M199" s="1" t="s">
        <v>2</v>
      </c>
      <c r="N199" s="1" t="s">
        <v>2</v>
      </c>
    </row>
    <row r="200" spans="1:9" ht="12">
      <c r="A200" s="10" t="s">
        <v>123</v>
      </c>
      <c r="D200" s="164" t="s">
        <v>145</v>
      </c>
      <c r="E200" s="164"/>
      <c r="F200" s="164"/>
      <c r="G200" s="164"/>
      <c r="H200" s="164"/>
      <c r="I200" s="164"/>
    </row>
    <row r="201" spans="1:14" ht="9.75">
      <c r="A201" s="1" t="s">
        <v>2</v>
      </c>
      <c r="B201" s="12" t="s">
        <v>121</v>
      </c>
      <c r="C201" s="1" t="s">
        <v>2</v>
      </c>
      <c r="D201" s="167" t="s">
        <v>122</v>
      </c>
      <c r="E201" s="167"/>
      <c r="F201" s="167"/>
      <c r="G201" s="167"/>
      <c r="H201" s="167"/>
      <c r="I201" s="167"/>
      <c r="J201" s="1" t="s">
        <v>2</v>
      </c>
      <c r="K201"/>
      <c r="L201"/>
      <c r="M201"/>
      <c r="N201"/>
    </row>
    <row r="203" spans="1:14" ht="9.75">
      <c r="A203" s="3"/>
      <c r="K203"/>
      <c r="L203"/>
      <c r="M203"/>
      <c r="N203"/>
    </row>
  </sheetData>
  <sheetProtection/>
  <mergeCells count="255">
    <mergeCell ref="A87:B87"/>
    <mergeCell ref="A77:B77"/>
    <mergeCell ref="A78:B78"/>
    <mergeCell ref="A79:B79"/>
    <mergeCell ref="D201:I201"/>
    <mergeCell ref="A193:B193"/>
    <mergeCell ref="D193:K193"/>
    <mergeCell ref="A188:B188"/>
    <mergeCell ref="D188:J188"/>
    <mergeCell ref="A186:B186"/>
    <mergeCell ref="F37:H37"/>
    <mergeCell ref="A47:B47"/>
    <mergeCell ref="F47:H47"/>
    <mergeCell ref="A100:B100"/>
    <mergeCell ref="A101:B101"/>
    <mergeCell ref="A192:B192"/>
    <mergeCell ref="D192:J192"/>
    <mergeCell ref="A189:B189"/>
    <mergeCell ref="A185:B185"/>
    <mergeCell ref="D185:J185"/>
    <mergeCell ref="D186:J186"/>
    <mergeCell ref="E9:L9"/>
    <mergeCell ref="C198:F198"/>
    <mergeCell ref="D195:I195"/>
    <mergeCell ref="D200:I200"/>
    <mergeCell ref="C6:I6"/>
    <mergeCell ref="L195:M196"/>
    <mergeCell ref="D196:I196"/>
    <mergeCell ref="D59:I59"/>
    <mergeCell ref="D57:K57"/>
    <mergeCell ref="A190:B190"/>
    <mergeCell ref="A191:B191"/>
    <mergeCell ref="F191:H191"/>
    <mergeCell ref="D190:K190"/>
    <mergeCell ref="A187:B187"/>
    <mergeCell ref="F187:H187"/>
    <mergeCell ref="A182:B182"/>
    <mergeCell ref="D182:J182"/>
    <mergeCell ref="A183:B183"/>
    <mergeCell ref="D183:I183"/>
    <mergeCell ref="A184:B184"/>
    <mergeCell ref="F184:H184"/>
    <mergeCell ref="A179:B179"/>
    <mergeCell ref="D179:J179"/>
    <mergeCell ref="A180:B180"/>
    <mergeCell ref="D180:J180"/>
    <mergeCell ref="A181:B181"/>
    <mergeCell ref="D181:I181"/>
    <mergeCell ref="A174:B174"/>
    <mergeCell ref="D174:I174"/>
    <mergeCell ref="A175:M175"/>
    <mergeCell ref="A177:B178"/>
    <mergeCell ref="C177:C178"/>
    <mergeCell ref="D177:J178"/>
    <mergeCell ref="L177:L178"/>
    <mergeCell ref="A169:B169"/>
    <mergeCell ref="A170:B170"/>
    <mergeCell ref="A171:B171"/>
    <mergeCell ref="A172:B172"/>
    <mergeCell ref="A173:B173"/>
    <mergeCell ref="D173:J173"/>
    <mergeCell ref="A159:B159"/>
    <mergeCell ref="A160:B160"/>
    <mergeCell ref="A161:B161"/>
    <mergeCell ref="A162:B162"/>
    <mergeCell ref="A163:B163"/>
    <mergeCell ref="A164:B164"/>
    <mergeCell ref="A158:B158"/>
    <mergeCell ref="A19:B19"/>
    <mergeCell ref="A139:B139"/>
    <mergeCell ref="A140:B140"/>
    <mergeCell ref="A141:B141"/>
    <mergeCell ref="A143:B143"/>
    <mergeCell ref="A43:B43"/>
    <mergeCell ref="A41:B41"/>
    <mergeCell ref="A128:B128"/>
    <mergeCell ref="A129:B129"/>
    <mergeCell ref="A150:B150"/>
    <mergeCell ref="A151:B151"/>
    <mergeCell ref="A152:B152"/>
    <mergeCell ref="A157:B157"/>
    <mergeCell ref="A144:B144"/>
    <mergeCell ref="A145:B145"/>
    <mergeCell ref="A153:B153"/>
    <mergeCell ref="A154:B154"/>
    <mergeCell ref="A155:B155"/>
    <mergeCell ref="A146:B146"/>
    <mergeCell ref="A138:B138"/>
    <mergeCell ref="A121:B121"/>
    <mergeCell ref="A122:B122"/>
    <mergeCell ref="A125:B125"/>
    <mergeCell ref="A126:B126"/>
    <mergeCell ref="A130:B130"/>
    <mergeCell ref="A134:B134"/>
    <mergeCell ref="A135:B135"/>
    <mergeCell ref="A136:B136"/>
    <mergeCell ref="A137:B137"/>
    <mergeCell ref="A132:B132"/>
    <mergeCell ref="A133:B133"/>
    <mergeCell ref="A118:B118"/>
    <mergeCell ref="A115:B115"/>
    <mergeCell ref="A116:B116"/>
    <mergeCell ref="A117:B117"/>
    <mergeCell ref="A119:B119"/>
    <mergeCell ref="A124:B124"/>
    <mergeCell ref="A123:B123"/>
    <mergeCell ref="A111:B111"/>
    <mergeCell ref="A112:B112"/>
    <mergeCell ref="A113:B113"/>
    <mergeCell ref="A93:B93"/>
    <mergeCell ref="A94:B94"/>
    <mergeCell ref="A96:B96"/>
    <mergeCell ref="A97:B97"/>
    <mergeCell ref="A105:B105"/>
    <mergeCell ref="A95:B95"/>
    <mergeCell ref="A166:B166"/>
    <mergeCell ref="A83:B83"/>
    <mergeCell ref="A88:B88"/>
    <mergeCell ref="A89:B89"/>
    <mergeCell ref="A90:B90"/>
    <mergeCell ref="A91:B91"/>
    <mergeCell ref="A92:B92"/>
    <mergeCell ref="A84:B84"/>
    <mergeCell ref="A85:B85"/>
    <mergeCell ref="A86:B86"/>
    <mergeCell ref="A80:B80"/>
    <mergeCell ref="A81:B81"/>
    <mergeCell ref="A82:B82"/>
    <mergeCell ref="A70:B70"/>
    <mergeCell ref="A71:B71"/>
    <mergeCell ref="A72:B72"/>
    <mergeCell ref="A73:B73"/>
    <mergeCell ref="A74:B74"/>
    <mergeCell ref="A76:B76"/>
    <mergeCell ref="A75:B75"/>
    <mergeCell ref="A64:B6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57:B57"/>
    <mergeCell ref="A58:B58"/>
    <mergeCell ref="A59:B59"/>
    <mergeCell ref="D58:K58"/>
    <mergeCell ref="A53:N53"/>
    <mergeCell ref="A55:B56"/>
    <mergeCell ref="C55:C56"/>
    <mergeCell ref="L55:L56"/>
    <mergeCell ref="M55:M56"/>
    <mergeCell ref="D55:K56"/>
    <mergeCell ref="A52:B52"/>
    <mergeCell ref="D52:I52"/>
    <mergeCell ref="A51:B51"/>
    <mergeCell ref="F51:H51"/>
    <mergeCell ref="A48:B48"/>
    <mergeCell ref="F48:H48"/>
    <mergeCell ref="A49:B49"/>
    <mergeCell ref="F49:H49"/>
    <mergeCell ref="A50:B50"/>
    <mergeCell ref="F50:H50"/>
    <mergeCell ref="A46:B46"/>
    <mergeCell ref="F46:H46"/>
    <mergeCell ref="A38:B38"/>
    <mergeCell ref="F38:H38"/>
    <mergeCell ref="A39:B39"/>
    <mergeCell ref="F39:H39"/>
    <mergeCell ref="A40:B40"/>
    <mergeCell ref="F40:H40"/>
    <mergeCell ref="F44:H44"/>
    <mergeCell ref="A44:B44"/>
    <mergeCell ref="F33:H33"/>
    <mergeCell ref="A33:B33"/>
    <mergeCell ref="F36:H36"/>
    <mergeCell ref="A36:B36"/>
    <mergeCell ref="F41:H41"/>
    <mergeCell ref="F43:H43"/>
    <mergeCell ref="A37:B37"/>
    <mergeCell ref="A35:B35"/>
    <mergeCell ref="F35:H35"/>
    <mergeCell ref="A42:B42"/>
    <mergeCell ref="F19:H19"/>
    <mergeCell ref="A30:B30"/>
    <mergeCell ref="F30:H30"/>
    <mergeCell ref="A29:B29"/>
    <mergeCell ref="F29:H29"/>
    <mergeCell ref="A25:B25"/>
    <mergeCell ref="F25:H25"/>
    <mergeCell ref="A20:B20"/>
    <mergeCell ref="A21:B21"/>
    <mergeCell ref="E20:H20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A3:N3"/>
    <mergeCell ref="D16:K16"/>
    <mergeCell ref="D17:K17"/>
    <mergeCell ref="A24:B24"/>
    <mergeCell ref="F24:H24"/>
    <mergeCell ref="A28:B28"/>
    <mergeCell ref="F28:H28"/>
    <mergeCell ref="A16:B16"/>
    <mergeCell ref="A17:B17"/>
    <mergeCell ref="A18:B18"/>
    <mergeCell ref="D18:I18"/>
    <mergeCell ref="A156:B156"/>
    <mergeCell ref="A98:B98"/>
    <mergeCell ref="A99:B99"/>
    <mergeCell ref="A102:B102"/>
    <mergeCell ref="A103:B103"/>
    <mergeCell ref="A108:B108"/>
    <mergeCell ref="A110:B110"/>
    <mergeCell ref="A104:B104"/>
    <mergeCell ref="A106:B106"/>
    <mergeCell ref="A120:B120"/>
    <mergeCell ref="A167:B167"/>
    <mergeCell ref="A168:B168"/>
    <mergeCell ref="A107:B107"/>
    <mergeCell ref="A127:B127"/>
    <mergeCell ref="A114:B114"/>
    <mergeCell ref="A109:B109"/>
    <mergeCell ref="A147:B147"/>
    <mergeCell ref="A148:B148"/>
    <mergeCell ref="A149:B149"/>
    <mergeCell ref="A131:B131"/>
    <mergeCell ref="A22:B22"/>
    <mergeCell ref="E22:H22"/>
    <mergeCell ref="A32:B32"/>
    <mergeCell ref="A45:B45"/>
    <mergeCell ref="F45:H45"/>
    <mergeCell ref="A31:B31"/>
    <mergeCell ref="F31:H31"/>
    <mergeCell ref="F32:H32"/>
    <mergeCell ref="A34:B34"/>
    <mergeCell ref="F34:H34"/>
    <mergeCell ref="F42:H42"/>
    <mergeCell ref="A142:B142"/>
    <mergeCell ref="A165:B165"/>
    <mergeCell ref="E21:H21"/>
    <mergeCell ref="A23:B23"/>
    <mergeCell ref="E23:H23"/>
    <mergeCell ref="A26:B26"/>
    <mergeCell ref="F26:H26"/>
    <mergeCell ref="A27:B27"/>
    <mergeCell ref="F27:H27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2" max="0" man="1"/>
    <brk id="17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2016-02-15T10:47:16Z</cp:lastPrinted>
  <dcterms:created xsi:type="dcterms:W3CDTF">2014-01-31T02:58:45Z</dcterms:created>
  <dcterms:modified xsi:type="dcterms:W3CDTF">2017-05-10T07:29:50Z</dcterms:modified>
  <cp:category/>
  <cp:version/>
  <cp:contentType/>
  <cp:contentStatus/>
  <cp:revision>1</cp:revision>
</cp:coreProperties>
</file>