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80" yWindow="612" windowWidth="12588" windowHeight="9588" tabRatio="822" activeTab="0"/>
  </bookViews>
  <sheets>
    <sheet name="Прил. 11" sheetId="1" r:id="rId1"/>
  </sheets>
  <definedNames>
    <definedName name="_xlnm.Print_Area" localSheetId="0">'Прил. 11'!$A$1:$O$249</definedName>
  </definedNames>
  <calcPr fullCalcOnLoad="1"/>
</workbook>
</file>

<file path=xl/sharedStrings.xml><?xml version="1.0" encoding="utf-8"?>
<sst xmlns="http://schemas.openxmlformats.org/spreadsheetml/2006/main" count="536" uniqueCount="186">
  <si>
    <t>Дорожное хозяйство (дорожные фонды)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</si>
  <si>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</si>
  <si>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</si>
  <si>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</si>
  <si>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</si>
  <si>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</si>
  <si>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</si>
  <si>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</si>
  <si>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КУЛЬТУРА, КИНЕМАТОГРАФИЯ</t>
  </si>
  <si>
    <t>в том числе субвенции</t>
  </si>
  <si>
    <t>Физическая культура</t>
  </si>
  <si>
    <t>ФИЗИЧЕСКАЯ КУЛЬТУРА И СПОРТ</t>
  </si>
  <si>
    <t>Кинематография</t>
  </si>
  <si>
    <t>Благоустройство</t>
  </si>
  <si>
    <t>Жилищное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</si>
  <si>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</si>
  <si>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</si>
  <si>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</si>
  <si>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</si>
  <si>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</si>
  <si>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</si>
  <si>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</si>
  <si>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вид расхода</t>
  </si>
  <si>
    <t>целевая статья</t>
  </si>
  <si>
    <t>подраздел</t>
  </si>
  <si>
    <t>раздел</t>
  </si>
  <si>
    <t>Наименование</t>
  </si>
  <si>
    <t>Резервные средства</t>
  </si>
  <si>
    <t>Другие вопросы в области национальной безопасности и правоохранительной деятельности</t>
  </si>
  <si>
    <t>Органы юстиции</t>
  </si>
  <si>
    <t>42.0.00.00000</t>
  </si>
  <si>
    <t>44.0.00.00000</t>
  </si>
  <si>
    <t>01</t>
  </si>
  <si>
    <t>03</t>
  </si>
  <si>
    <t xml:space="preserve">  </t>
  </si>
  <si>
    <t>45.0.00.00000</t>
  </si>
  <si>
    <t>44.0.01.82300</t>
  </si>
  <si>
    <t>46.0.00.00000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</si>
  <si>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</si>
  <si>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</si>
  <si>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</si>
  <si>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</si>
  <si>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</si>
  <si>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</t>
  </si>
  <si>
    <t>43.0.00.00000</t>
  </si>
  <si>
    <t>40.0.00.00000</t>
  </si>
  <si>
    <t>47.0.00.00000</t>
  </si>
  <si>
    <t>Расходы на выплату персоналу казенных учреждений</t>
  </si>
  <si>
    <t>41.0.00.00000</t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</si>
  <si>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</si>
  <si>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 xml:space="preserve">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Вата"</t>
  </si>
  <si>
    <t>Условно утверждаемые расходы</t>
  </si>
  <si>
    <t>Муниципальная программа "Профилактика правонарушений в сфере общественного порядка в сельском поселении Вата"</t>
  </si>
  <si>
    <t>Связь и информатика</t>
  </si>
  <si>
    <t>Муниципальная программа «Информационное общество сельского поселения Вата»</t>
  </si>
  <si>
    <t>Коммунальное хозяйство</t>
  </si>
  <si>
    <t>000</t>
  </si>
  <si>
    <t>500</t>
  </si>
  <si>
    <t>540</t>
  </si>
  <si>
    <t>48.0.00.00000</t>
  </si>
  <si>
    <t>АДМИНИСТРАЦИЯ СЕЛЬСКОГО ПОСЕЛЕНИЯ ВАТА</t>
  </si>
  <si>
    <t>40.0.01.00000</t>
  </si>
  <si>
    <t>40.0.01.02030</t>
  </si>
  <si>
    <t>40.0.01.02040</t>
  </si>
  <si>
    <t>40.0.01.02400</t>
  </si>
  <si>
    <t>41.0.02.00000</t>
  </si>
  <si>
    <t>41.0.02.20610</t>
  </si>
  <si>
    <t>40.0.02.00000</t>
  </si>
  <si>
    <t>40.0.02.00590</t>
  </si>
  <si>
    <t>41.0.02.20620</t>
  </si>
  <si>
    <t>40.0.01.51180</t>
  </si>
  <si>
    <t>40.0.01.D9300</t>
  </si>
  <si>
    <t>42.0.01.00000</t>
  </si>
  <si>
    <t>42.0.01.99990</t>
  </si>
  <si>
    <t>43.0.01.00000</t>
  </si>
  <si>
    <t>40.0.01.59300</t>
  </si>
  <si>
    <t>44.0.01.0000</t>
  </si>
  <si>
    <t>43.0.02.00000</t>
  </si>
  <si>
    <t>44.0.01.S2300</t>
  </si>
  <si>
    <t>43.0.03.00000</t>
  </si>
  <si>
    <t>45.0.01.99990</t>
  </si>
  <si>
    <t>45.0.01.00000</t>
  </si>
  <si>
    <t>46.0.01.00000</t>
  </si>
  <si>
    <t>46.0.01.20070</t>
  </si>
  <si>
    <t>47.0.03.00000</t>
  </si>
  <si>
    <t>41.0.01.00000</t>
  </si>
  <si>
    <t>41.0.01.89020</t>
  </si>
  <si>
    <t>47.0.01.00000</t>
  </si>
  <si>
    <t>47.0.01.99990</t>
  </si>
  <si>
    <t>48.0.01.00000</t>
  </si>
  <si>
    <t>48.0.01.00590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</si>
  <si>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</si>
  <si>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выплаты персоналу казенных учреждений</t>
  </si>
  <si>
    <t xml:space="preserve">                                                                                              </t>
  </si>
  <si>
    <t>Закупка товаров, работ и услуг для обеспечения государственных (муниципальных) нужд</t>
  </si>
  <si>
    <t>47.0.03.99990</t>
  </si>
  <si>
    <t xml:space="preserve">Резервный фонд </t>
  </si>
  <si>
    <t>Мероприятия по  "Повышению энергоэффективности электрических сетей"</t>
  </si>
  <si>
    <t>Реализация мероприятий по повышению энергоэффективности электрических сетей  в рамках МП"Развитие жилищно-коммунального хозяйства на территории сельского поселения Вата"</t>
  </si>
  <si>
    <t>2023 год</t>
  </si>
  <si>
    <t>Расходы на содержание главы муниципального образования в рамках реализации мероприятий по "Обеспечению осуществления полномочий органов местного самоуправления сельского поселения Вата"</t>
  </si>
  <si>
    <t>Расходы на обеспечение функций органов местного самоуправления в рамках реализации мероприятий по "Обеспечению осуществления полномочий органов местного самоуправления сельского поселения Вата"</t>
  </si>
  <si>
    <t>Расходы в рамках мероприятия  "Материально-техническое обеспечение деятельности органов местного самоуправления сельского поселения Вата"</t>
  </si>
  <si>
    <t>Реализация мероприятий по "Страхованию муниципального имущества сельского поселения Вата"</t>
  </si>
  <si>
    <t>Муниципальная программа "Безопасность жизнедеятельности в сельском поселении Вата"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</si>
  <si>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</si>
  <si>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Мероприятие "Обеспечение мер пожарной безопасности на объектах социального назначения и жилищного фонда в сельском поселении Вата"</t>
  </si>
  <si>
    <t>Субсидии из бюджета автономного округа на создание условий для деятельности народных дружин в рамках мероприятия "Осуществление профилактических мероприятий в сфере общественного порядка"</t>
  </si>
  <si>
    <t>Софинансирование в рамках основного мероприятия "Создание условий для деятельности народных дружин" в рамках мероприятия "Осуществление профилактических мероприятий в сфере общественного порядка"</t>
  </si>
  <si>
    <t>Реализация мероприятий по "Обеспечению функционирования муниципальных внутрипоселковых автомобильных дорог сельского поселения"</t>
  </si>
  <si>
    <t>Реализация мероприятий по "Обеспечению доступности населению современных информационных технологий»</t>
  </si>
  <si>
    <t>Реализация мероприятий по"Созданию условий для обеспечения качественными коммунальными услугами"</t>
  </si>
  <si>
    <t>Иные межбюджетные трансферты из бюджета поселения бюджету муниципального района  на осуществление части полномочий по решению вопросов местного значения в соответствии с заключенными соглашениями в рамках мероприятия по  "Финансовому обеспечению расходных обязательств по делегированным полномочиям"</t>
  </si>
  <si>
    <t>Реализация мероприятий по "Содержанию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поселения".</t>
  </si>
  <si>
    <t>Расходы в рамках мероприятия  "Мероприятия по  созданию условий для организации культурного досуга и обеспечения потребностей культурного досуга жителей поселения".</t>
  </si>
  <si>
    <t>2024 год</t>
  </si>
  <si>
    <t>Муниципальная программа «Повышение эффективности управления  сельским поселением Вата»</t>
  </si>
  <si>
    <t>Муниципальная программа «Управление в сфере муниципальных финансов сельского поселения  Вата»</t>
  </si>
  <si>
    <t>Муниципальная программа "Управление муниципальным имуществом сельского поселения Вата"</t>
  </si>
  <si>
    <t>Муниципальная программа "Развитие транспортной системы сельского поселения Вата"</t>
  </si>
  <si>
    <t>41.0.01.89090</t>
  </si>
  <si>
    <t>Муниципальная программа "Жилищно-коммунальный комплекс и городская среда в сельском поселении Вата"</t>
  </si>
  <si>
    <t xml:space="preserve">Муниципальная программа «Культурное пространство сельского поселения Вата» </t>
  </si>
  <si>
    <t>Субвенции бюджетам поселений на проведение мероприятий по осуществлению деятельности по обращению с животными без владельцев</t>
  </si>
  <si>
    <t>47.0.01.84200</t>
  </si>
  <si>
    <t>200</t>
  </si>
  <si>
    <t>240</t>
  </si>
  <si>
    <t>Сельское хозяйство и рыболовство</t>
  </si>
  <si>
    <t xml:space="preserve">Приложение 6
</t>
  </si>
  <si>
    <t>код классификации расходов бюджета</t>
  </si>
  <si>
    <t>47.0.01.20020</t>
  </si>
  <si>
    <t>тыс. рублей</t>
  </si>
  <si>
    <t>Основное мероприятие "Обеспечению осуществления полномочий органов местного самоуправления сельского поселения Вата".</t>
  </si>
  <si>
    <t>Основное мероприятие "Финансовое обеспечение расходных обязательств по делегированным полномочиям"</t>
  </si>
  <si>
    <t>Основное мероприятие "Организация бюджетного процесса"</t>
  </si>
  <si>
    <t>Основное мероприятие "Материально-техническое обеспечение деятельности органов местного самоуправления сельского поселения Вата"</t>
  </si>
  <si>
    <t>Основное мероприятие "Страхование муниципального имущества сельского поселения Вата"</t>
  </si>
  <si>
    <t>Основное мероприятие "Обеспечение мер  безопасности на водных объектах  на территории сельского поселения Вата"</t>
  </si>
  <si>
    <t>Основное мероприятие "Осуществлению профилактических мероприятий в сфере общественного порядка"</t>
  </si>
  <si>
    <t>Основное мероприятие «Обеспечение мер по  противодействию экстремизма и профилактике терроризма на территории муниципального образования сельского  поселение Вата»</t>
  </si>
  <si>
    <t>Основное мероприятие "Содержание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поселения"</t>
  </si>
  <si>
    <t>Основное мероприятие "Обеспечение функционирования муниципальных внутрипоселковых автомобильных дорог сельского поселения"</t>
  </si>
  <si>
    <t>Основное мероприятие "Обеспечение доступности населению современных информационных технологий»</t>
  </si>
  <si>
    <t>Основное мероприятие "Создание условий для обеспечения качественными коммунальными услугами"</t>
  </si>
  <si>
    <t>Основное мероприятие "Мероприятия по  созданию условий для организации культурного досуга и обеспечения потребностей культурного досуга жителей поселения".</t>
  </si>
  <si>
    <t>Основное мероприятие "Обеспечение осуществления полномочий органов местного самоуправления сельского поселения Вата"</t>
  </si>
  <si>
    <t>код главного распорядителя бюджетных средств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</si>
  <si>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</si>
  <si>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Осуществление переданных полномочий Российской Федерации на государственную регистрацию актов гражданского состояния 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</si>
  <si>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</t>
  </si>
  <si>
    <t>Основное мероприятие "Реализация мероприятий инициативного бюджетирования направленных на реализацию мероприятий по формированию комфортной городской среды"</t>
  </si>
  <si>
    <t xml:space="preserve">41.0.01.89240
</t>
  </si>
  <si>
    <t>41.0.01.89240</t>
  </si>
  <si>
    <t>47.0.02.00000</t>
  </si>
  <si>
    <t>Реализация мероприятий по содействию трудоустройству граждан</t>
  </si>
  <si>
    <t>Общеэкономические вопросы</t>
  </si>
  <si>
    <t>2025 год</t>
  </si>
  <si>
    <t>СОЦИАЛЬНАЯ ПОЛИТИКА</t>
  </si>
  <si>
    <t>Пенсионное обеспечение</t>
  </si>
  <si>
    <t>Основное мероприятие  "Обеспечение осуществления полномочий органов местного самоуправления сельского поселения Вата".</t>
  </si>
  <si>
    <t>Расходы по денежному содержанию, гарантиям и компенсациям лицам, замещавшим муниципальную должность, лицам, замещавшим должности муниципальной службы</t>
  </si>
  <si>
    <t>Социальное обеспечение и иные выплаты населению</t>
  </si>
  <si>
    <t>Публичные нормативные социальные выплаты гражданам</t>
  </si>
  <si>
    <t>40.0.01.72621</t>
  </si>
  <si>
    <t>43.0.02.99990</t>
  </si>
  <si>
    <t>43.0.01.99990</t>
  </si>
  <si>
    <t>Реализация мероприятий по "Обеспечению мер пожарной безопасности на объектах социального назначения и жилищного фонда в сельском поселении Вата"</t>
  </si>
  <si>
    <t>Реализация мероприятий по "Обеспечению мер  безопасности на водных объектах  на территории сельского поселения Вата"</t>
  </si>
  <si>
    <t>43.0.03.99990</t>
  </si>
  <si>
    <t>Реализация мероприятий по «Обеспечению мер по  противодействию экстремизма и профилактике терроризма на территории муниципального образования сельского  поселение Вата»</t>
  </si>
  <si>
    <t>47.0.02.99990</t>
  </si>
  <si>
    <t xml:space="preserve">Ведомственная структура расходов бюджета сельского поселения Вата на 2023 год плановый период 2024 и 2025 годов, в том числе в её составе перечень главных распорядителей средств бюджета на 2023 год и  плановый период 2024 и 2025 годов 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</si>
  <si>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Вата"</t>
  </si>
  <si>
    <t>к решению Совета депутатов  от 15.12.2022 г. № 217</t>
  </si>
  <si>
    <t xml:space="preserve">41.0.01.89080
</t>
  </si>
  <si>
    <t>Реализация мероприятия по "Софинансированию расходов на реализацию мероприятий  "Формирование комфортной городской среды в Нижневартовском районе"</t>
  </si>
  <si>
    <t>41.0.01.89080</t>
  </si>
  <si>
    <t>Обеспечение проведения выборов и референдумов</t>
  </si>
  <si>
    <t>07</t>
  </si>
  <si>
    <t>40.0.02.85060</t>
  </si>
  <si>
    <t>Реализация мероприятий  по "Формированию комфортной городской среды в Нижневартовском районе"</t>
  </si>
  <si>
    <t>47.0.02.88550</t>
  </si>
  <si>
    <t>Софинансирование расходов на реализацию мероприятий  "Формирование комфортной городской среды в Нижневартовском районе"</t>
  </si>
  <si>
    <t>47.0.02.S8550</t>
  </si>
  <si>
    <t>Другие вопросы в области национальной экономики</t>
  </si>
  <si>
    <t>к решению Совета депутатов  от 12.2023 г.  №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</si>
</sst>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</numFmts>
  <fonts count="64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49" fontId="55" fillId="0" borderId="10" xfId="0" applyNumberFormat="1" applyFont="1" applyFill="1" applyBorder="1" applyAlignment="1">
      <alignment horizontal="center" wrapText="1"/>
    </xf>
    <xf numFmtId="181" fontId="13" fillId="0" borderId="10" xfId="53" applyNumberFormat="1" applyFont="1" applyFill="1" applyBorder="1" applyAlignment="1" applyProtection="1">
      <alignment vertical="center"/>
      <protection hidden="1"/>
    </xf>
    <xf numFmtId="183" fontId="13" fillId="0" borderId="10" xfId="53" applyNumberFormat="1" applyFont="1" applyFill="1" applyBorder="1" applyAlignment="1" applyProtection="1">
      <alignment vertical="center"/>
      <protection hidden="1"/>
    </xf>
    <xf numFmtId="196" fontId="13" fillId="0" borderId="10" xfId="53" applyNumberFormat="1" applyFont="1" applyFill="1" applyBorder="1" applyAlignment="1" applyProtection="1">
      <alignment vertical="center"/>
      <protection hidden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10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/>
      <protection hidden="1"/>
    </xf>
    <xf numFmtId="181" fontId="12" fillId="0" borderId="10" xfId="53" applyNumberFormat="1" applyFont="1" applyFill="1" applyBorder="1" applyAlignment="1" applyProtection="1">
      <alignment vertical="center"/>
      <protection hidden="1"/>
    </xf>
    <xf numFmtId="183" fontId="12" fillId="0" borderId="10" xfId="53" applyNumberFormat="1" applyFont="1" applyFill="1" applyBorder="1" applyAlignment="1" applyProtection="1">
      <alignment vertical="center"/>
      <protection hidden="1"/>
    </xf>
    <xf numFmtId="182" fontId="12" fillId="0" borderId="10" xfId="53" applyNumberFormat="1" applyFont="1" applyFill="1" applyBorder="1" applyAlignment="1" applyProtection="1">
      <alignment horizontal="right" vertical="center"/>
      <protection hidden="1"/>
    </xf>
    <xf numFmtId="196" fontId="12" fillId="0" borderId="10" xfId="53" applyNumberFormat="1" applyFont="1" applyFill="1" applyBorder="1" applyAlignment="1" applyProtection="1">
      <alignment vertical="center"/>
      <protection hidden="1"/>
    </xf>
    <xf numFmtId="182" fontId="13" fillId="0" borderId="10" xfId="53" applyNumberFormat="1" applyFont="1" applyFill="1" applyBorder="1" applyAlignment="1" applyProtection="1">
      <alignment horizontal="right" vertical="center"/>
      <protection hidden="1"/>
    </xf>
    <xf numFmtId="49" fontId="13" fillId="0" borderId="10" xfId="53" applyNumberFormat="1" applyFont="1" applyFill="1" applyBorder="1" applyAlignment="1" applyProtection="1">
      <alignment horizontal="right" vertical="center"/>
      <protection hidden="1"/>
    </xf>
    <xf numFmtId="182" fontId="13" fillId="0" borderId="10" xfId="53" applyNumberFormat="1" applyFont="1" applyFill="1" applyBorder="1" applyAlignment="1" applyProtection="1">
      <alignment horizontal="center" vertical="center"/>
      <protection hidden="1"/>
    </xf>
    <xf numFmtId="49" fontId="57" fillId="0" borderId="10" xfId="0" applyNumberFormat="1" applyFont="1" applyFill="1" applyBorder="1" applyAlignment="1">
      <alignment horizontal="center" vertical="center" wrapText="1"/>
    </xf>
    <xf numFmtId="181" fontId="57" fillId="0" borderId="10" xfId="53" applyNumberFormat="1" applyFont="1" applyFill="1" applyBorder="1" applyAlignment="1" applyProtection="1">
      <alignment vertical="center"/>
      <protection hidden="1"/>
    </xf>
    <xf numFmtId="183" fontId="57" fillId="0" borderId="10" xfId="53" applyNumberFormat="1" applyFont="1" applyFill="1" applyBorder="1" applyAlignment="1" applyProtection="1">
      <alignment vertical="center"/>
      <protection hidden="1"/>
    </xf>
    <xf numFmtId="196" fontId="57" fillId="0" borderId="10" xfId="53" applyNumberFormat="1" applyFont="1" applyFill="1" applyBorder="1" applyAlignment="1" applyProtection="1">
      <alignment vertical="center"/>
      <protection hidden="1"/>
    </xf>
    <xf numFmtId="181" fontId="55" fillId="0" borderId="10" xfId="53" applyNumberFormat="1" applyFont="1" applyFill="1" applyBorder="1" applyAlignment="1" applyProtection="1">
      <alignment vertical="center"/>
      <protection hidden="1"/>
    </xf>
    <xf numFmtId="183" fontId="55" fillId="0" borderId="10" xfId="53" applyNumberFormat="1" applyFont="1" applyFill="1" applyBorder="1" applyAlignment="1" applyProtection="1">
      <alignment vertical="center"/>
      <protection hidden="1"/>
    </xf>
    <xf numFmtId="196" fontId="55" fillId="0" borderId="10" xfId="53" applyNumberFormat="1" applyFont="1" applyFill="1" applyBorder="1" applyAlignment="1" applyProtection="1">
      <alignment vertical="center"/>
      <protection hidden="1"/>
    </xf>
    <xf numFmtId="181" fontId="13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14" fillId="0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wrapText="1"/>
    </xf>
    <xf numFmtId="182" fontId="57" fillId="0" borderId="10" xfId="53" applyNumberFormat="1" applyFont="1" applyFill="1" applyBorder="1" applyAlignment="1" applyProtection="1">
      <alignment horizontal="right" vertical="center"/>
      <protection hidden="1"/>
    </xf>
    <xf numFmtId="49" fontId="55" fillId="0" borderId="11" xfId="0" applyNumberFormat="1" applyFont="1" applyFill="1" applyBorder="1" applyAlignment="1">
      <alignment horizontal="center" vertical="center" wrapText="1"/>
    </xf>
    <xf numFmtId="181" fontId="1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>
      <alignment horizontal="center" vertical="center"/>
    </xf>
    <xf numFmtId="181" fontId="1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55" fillId="0" borderId="10" xfId="0" applyNumberFormat="1" applyFont="1" applyFill="1" applyBorder="1" applyAlignment="1">
      <alignment horizontal="right" wrapText="1"/>
    </xf>
    <xf numFmtId="49" fontId="57" fillId="0" borderId="10" xfId="0" applyNumberFormat="1" applyFont="1" applyFill="1" applyBorder="1" applyAlignment="1">
      <alignment horizontal="right" wrapText="1"/>
    </xf>
    <xf numFmtId="0" fontId="4" fillId="0" borderId="0" xfId="56" applyFont="1" applyFill="1" applyAlignment="1" applyProtection="1">
      <alignment horizontal="center" vertical="center" wrapText="1"/>
      <protection hidden="1"/>
    </xf>
    <xf numFmtId="0" fontId="58" fillId="0" borderId="0" xfId="0" applyFont="1" applyFill="1" applyAlignment="1">
      <alignment vertical="center"/>
    </xf>
    <xf numFmtId="182" fontId="13" fillId="0" borderId="10" xfId="53" applyNumberFormat="1" applyFont="1" applyFill="1" applyBorder="1" applyAlignment="1" applyProtection="1">
      <alignment horizontal="right" vertical="center" wrapText="1"/>
      <protection hidden="1"/>
    </xf>
    <xf numFmtId="181" fontId="13" fillId="0" borderId="10" xfId="53" applyNumberFormat="1" applyFont="1" applyFill="1" applyBorder="1" applyAlignment="1" applyProtection="1">
      <alignment horizontal="center" vertical="center"/>
      <protection hidden="1"/>
    </xf>
    <xf numFmtId="183" fontId="13" fillId="0" borderId="10" xfId="53" applyNumberFormat="1" applyFont="1" applyFill="1" applyBorder="1" applyAlignment="1" applyProtection="1">
      <alignment horizontal="right" vertical="center"/>
      <protection hidden="1"/>
    </xf>
    <xf numFmtId="181" fontId="13" fillId="0" borderId="10" xfId="53" applyNumberFormat="1" applyFont="1" applyFill="1" applyBorder="1" applyAlignment="1" applyProtection="1">
      <alignment horizontal="right" vertical="center"/>
      <protection hidden="1"/>
    </xf>
    <xf numFmtId="183" fontId="12" fillId="0" borderId="10" xfId="53" applyNumberFormat="1" applyFont="1" applyFill="1" applyBorder="1" applyAlignment="1" applyProtection="1">
      <alignment horizontal="right" vertical="center"/>
      <protection hidden="1"/>
    </xf>
    <xf numFmtId="181" fontId="12" fillId="0" borderId="10" xfId="53" applyNumberFormat="1" applyFont="1" applyFill="1" applyBorder="1" applyAlignment="1" applyProtection="1">
      <alignment horizontal="right" vertical="center"/>
      <protection hidden="1"/>
    </xf>
    <xf numFmtId="181" fontId="13" fillId="0" borderId="12" xfId="53" applyNumberFormat="1" applyFont="1" applyFill="1" applyBorder="1" applyAlignment="1" applyProtection="1">
      <alignment vertical="center" wrapText="1"/>
      <protection hidden="1"/>
    </xf>
    <xf numFmtId="181" fontId="13" fillId="0" borderId="13" xfId="53" applyNumberFormat="1" applyFont="1" applyFill="1" applyBorder="1" applyAlignment="1" applyProtection="1">
      <alignment vertical="center" wrapText="1"/>
      <protection hidden="1"/>
    </xf>
    <xf numFmtId="181" fontId="1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3" xfId="0" applyFill="1" applyBorder="1" applyAlignment="1">
      <alignment vertical="center" wrapText="1"/>
    </xf>
    <xf numFmtId="181" fontId="12" fillId="0" borderId="12" xfId="53" applyNumberFormat="1" applyFont="1" applyFill="1" applyBorder="1" applyAlignment="1" applyProtection="1">
      <alignment vertical="center" wrapText="1"/>
      <protection hidden="1"/>
    </xf>
    <xf numFmtId="0" fontId="56" fillId="0" borderId="13" xfId="0" applyFont="1" applyFill="1" applyBorder="1" applyAlignment="1">
      <alignment vertical="center" wrapText="1"/>
    </xf>
    <xf numFmtId="181" fontId="55" fillId="0" borderId="12" xfId="53" applyNumberFormat="1" applyFont="1" applyFill="1" applyBorder="1" applyAlignment="1" applyProtection="1">
      <alignment vertical="center" wrapText="1"/>
      <protection hidden="1"/>
    </xf>
    <xf numFmtId="181" fontId="13" fillId="0" borderId="12" xfId="53" applyNumberFormat="1" applyFont="1" applyFill="1" applyBorder="1" applyAlignment="1" applyProtection="1">
      <alignment horizontal="left" vertical="center" wrapText="1"/>
      <protection hidden="1"/>
    </xf>
    <xf numFmtId="181" fontId="13" fillId="0" borderId="13" xfId="53" applyNumberFormat="1" applyFont="1" applyFill="1" applyBorder="1" applyAlignment="1" applyProtection="1">
      <alignment horizontal="left" vertical="center" wrapText="1"/>
      <protection hidden="1"/>
    </xf>
    <xf numFmtId="181" fontId="13" fillId="0" borderId="11" xfId="53" applyNumberFormat="1" applyFont="1" applyFill="1" applyBorder="1" applyAlignment="1" applyProtection="1">
      <alignment horizontal="left" vertical="center" wrapText="1"/>
      <protection hidden="1"/>
    </xf>
    <xf numFmtId="181" fontId="12" fillId="0" borderId="13" xfId="53" applyNumberFormat="1" applyFont="1" applyFill="1" applyBorder="1" applyAlignment="1" applyProtection="1">
      <alignment vertical="center" wrapText="1"/>
      <protection hidden="1"/>
    </xf>
    <xf numFmtId="0" fontId="55" fillId="0" borderId="12" xfId="0" applyFont="1" applyFill="1" applyBorder="1" applyAlignment="1">
      <alignment vertical="top" wrapText="1"/>
    </xf>
    <xf numFmtId="0" fontId="55" fillId="0" borderId="13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vertical="top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12" fillId="0" borderId="10" xfId="53" applyNumberFormat="1" applyFont="1" applyFill="1" applyBorder="1" applyAlignment="1" applyProtection="1">
      <alignment vertical="center" wrapText="1"/>
      <protection hidden="1"/>
    </xf>
    <xf numFmtId="0" fontId="59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181" fontId="55" fillId="0" borderId="13" xfId="53" applyNumberFormat="1" applyFont="1" applyFill="1" applyBorder="1" applyAlignment="1" applyProtection="1">
      <alignment vertical="center" wrapText="1"/>
      <protection hidden="1"/>
    </xf>
    <xf numFmtId="2" fontId="13" fillId="0" borderId="12" xfId="53" applyNumberFormat="1" applyFont="1" applyFill="1" applyBorder="1" applyAlignment="1" applyProtection="1">
      <alignment vertical="center" wrapText="1"/>
      <protection hidden="1"/>
    </xf>
    <xf numFmtId="2" fontId="0" fillId="0" borderId="13" xfId="0" applyNumberFormat="1" applyFill="1" applyBorder="1" applyAlignment="1">
      <alignment vertical="center" wrapText="1"/>
    </xf>
    <xf numFmtId="2" fontId="0" fillId="0" borderId="11" xfId="0" applyNumberForma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0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53" applyNumberFormat="1" applyFont="1" applyFill="1" applyBorder="1" applyAlignment="1" applyProtection="1">
      <alignment horizontal="center" vertical="center"/>
      <protection hidden="1"/>
    </xf>
    <xf numFmtId="0" fontId="60" fillId="0" borderId="15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81" fontId="13" fillId="0" borderId="10" xfId="53" applyNumberFormat="1" applyFont="1" applyFill="1" applyBorder="1" applyAlignment="1" applyProtection="1">
      <alignment vertical="center" wrapText="1"/>
      <protection hidden="1"/>
    </xf>
    <xf numFmtId="0" fontId="60" fillId="0" borderId="18" xfId="0" applyFont="1" applyFill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55" fillId="0" borderId="10" xfId="0" applyFont="1" applyFill="1" applyBorder="1" applyAlignment="1">
      <alignment wrapText="1"/>
    </xf>
    <xf numFmtId="0" fontId="0" fillId="0" borderId="11" xfId="0" applyFill="1" applyBorder="1" applyAlignment="1">
      <alignment vertical="center" wrapText="1"/>
    </xf>
    <xf numFmtId="0" fontId="11" fillId="0" borderId="10" xfId="53" applyNumberFormat="1" applyFont="1" applyFill="1" applyBorder="1" applyAlignment="1" applyProtection="1">
      <alignment horizontal="center" wrapText="1"/>
      <protection hidden="1"/>
    </xf>
    <xf numFmtId="181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5" fillId="0" borderId="13" xfId="0" applyFont="1" applyFill="1" applyBorder="1" applyAlignment="1">
      <alignment horizontal="justify" vertical="center" wrapText="1"/>
    </xf>
    <xf numFmtId="0" fontId="61" fillId="0" borderId="13" xfId="0" applyFont="1" applyFill="1" applyBorder="1" applyAlignment="1">
      <alignment vertical="center" wrapText="1"/>
    </xf>
    <xf numFmtId="181" fontId="13" fillId="0" borderId="11" xfId="53" applyNumberFormat="1" applyFont="1" applyFill="1" applyBorder="1" applyAlignment="1" applyProtection="1">
      <alignment vertical="center" wrapText="1"/>
      <protection hidden="1"/>
    </xf>
    <xf numFmtId="0" fontId="0" fillId="0" borderId="10" xfId="0" applyFill="1" applyBorder="1" applyAlignment="1">
      <alignment wrapText="1"/>
    </xf>
    <xf numFmtId="0" fontId="55" fillId="0" borderId="10" xfId="0" applyFont="1" applyFill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1" fontId="10" fillId="0" borderId="10" xfId="53" applyNumberFormat="1" applyFont="1" applyFill="1" applyBorder="1" applyAlignment="1" applyProtection="1">
      <alignment vertical="center" wrapText="1"/>
      <protection hidden="1"/>
    </xf>
    <xf numFmtId="0" fontId="13" fillId="0" borderId="12" xfId="53" applyNumberFormat="1" applyFont="1" applyFill="1" applyBorder="1" applyAlignment="1" applyProtection="1">
      <alignment horizontal="left" wrapText="1"/>
      <protection hidden="1"/>
    </xf>
    <xf numFmtId="0" fontId="61" fillId="0" borderId="13" xfId="0" applyFont="1" applyFill="1" applyBorder="1" applyAlignment="1">
      <alignment horizontal="left" wrapText="1"/>
    </xf>
    <xf numFmtId="0" fontId="61" fillId="0" borderId="11" xfId="0" applyFont="1" applyFill="1" applyBorder="1" applyAlignment="1">
      <alignment horizontal="left" wrapText="1"/>
    </xf>
    <xf numFmtId="0" fontId="13" fillId="0" borderId="13" xfId="53" applyNumberFormat="1" applyFont="1" applyFill="1" applyBorder="1" applyAlignment="1" applyProtection="1">
      <alignment horizontal="left" wrapText="1"/>
      <protection hidden="1"/>
    </xf>
    <xf numFmtId="0" fontId="3" fillId="0" borderId="0" xfId="59" applyFont="1" applyFill="1" applyAlignment="1">
      <alignment horizontal="right" wrapText="1"/>
      <protection/>
    </xf>
    <xf numFmtId="0" fontId="0" fillId="0" borderId="0" xfId="0" applyFill="1" applyAlignment="1">
      <alignment horizontal="right" wrapText="1"/>
    </xf>
    <xf numFmtId="0" fontId="4" fillId="0" borderId="0" xfId="56" applyFont="1" applyFill="1" applyAlignment="1" applyProtection="1">
      <alignment horizontal="center" vertical="center" wrapText="1"/>
      <protection hidden="1"/>
    </xf>
    <xf numFmtId="0" fontId="58" fillId="0" borderId="0" xfId="0" applyFont="1" applyFill="1" applyAlignment="1">
      <alignment vertical="center"/>
    </xf>
    <xf numFmtId="0" fontId="56" fillId="0" borderId="13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62" fillId="0" borderId="12" xfId="0" applyFont="1" applyFill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0" fontId="63" fillId="0" borderId="11" xfId="0" applyFont="1" applyBorder="1" applyAlignment="1">
      <alignment vertical="top" wrapText="1"/>
    </xf>
    <xf numFmtId="181" fontId="12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56" fillId="0" borderId="13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5" fillId="0" borderId="13" xfId="0" applyFont="1" applyFill="1" applyBorder="1" applyAlignment="1">
      <alignment wrapText="1"/>
    </xf>
    <xf numFmtId="0" fontId="61" fillId="0" borderId="13" xfId="0" applyFont="1" applyFill="1" applyBorder="1" applyAlignment="1">
      <alignment wrapText="1"/>
    </xf>
    <xf numFmtId="0" fontId="61" fillId="0" borderId="11" xfId="0" applyFont="1" applyFill="1" applyBorder="1" applyAlignment="1">
      <alignment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9"/>
  <sheetViews>
    <sheetView tabSelected="1" view="pageBreakPreview" zoomScaleSheetLayoutView="100" workbookViewId="0" topLeftCell="A1">
      <selection activeCell="N217" sqref="N217"/>
    </sheetView>
  </sheetViews>
  <sheetFormatPr defaultColWidth="9.140625" defaultRowHeight="15"/>
  <cols>
    <col min="1" max="3" width="9.140625" style="3" customWidth="1"/>
    <col min="4" max="4" width="29.57421875" style="3" customWidth="1"/>
    <col min="5" max="5" width="10.421875" style="1" customWidth="1"/>
    <col min="6" max="6" width="6.57421875" style="1" customWidth="1"/>
    <col min="7" max="7" width="9.00390625" style="1" customWidth="1"/>
    <col min="8" max="8" width="13.7109375" style="1" customWidth="1"/>
    <col min="9" max="9" width="7.8515625" style="1" customWidth="1"/>
    <col min="10" max="10" width="9.7109375" style="1" customWidth="1"/>
    <col min="11" max="11" width="10.421875" style="1" bestFit="1" customWidth="1"/>
    <col min="12" max="12" width="9.57421875" style="1" customWidth="1"/>
    <col min="13" max="13" width="10.421875" style="1" bestFit="1" customWidth="1"/>
    <col min="14" max="14" width="8.8515625" style="1" customWidth="1"/>
    <col min="15" max="15" width="10.421875" style="1" bestFit="1" customWidth="1"/>
    <col min="16" max="16384" width="9.140625" style="1" customWidth="1"/>
  </cols>
  <sheetData>
    <row r="1" spans="13:15" ht="14.25">
      <c r="M1" s="100" t="s">
        <v>128</v>
      </c>
      <c r="N1" s="101"/>
      <c r="O1" s="101"/>
    </row>
    <row r="2" spans="13:15" ht="30" customHeight="1">
      <c r="M2" s="100" t="s">
        <v>185</v>
      </c>
      <c r="N2" s="101"/>
      <c r="O2" s="101"/>
    </row>
    <row r="4" spans="13:15" ht="14.25" customHeight="1">
      <c r="M4" s="100" t="s">
        <v>128</v>
      </c>
      <c r="N4" s="101"/>
      <c r="O4" s="101"/>
    </row>
    <row r="5" spans="13:15" ht="29.25" customHeight="1">
      <c r="M5" s="100" t="s">
        <v>173</v>
      </c>
      <c r="N5" s="101"/>
      <c r="O5" s="101"/>
    </row>
    <row r="7" spans="1:15" s="2" customFormat="1" ht="18" customHeight="1">
      <c r="A7" s="102" t="s">
        <v>171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3"/>
      <c r="M7" s="103"/>
      <c r="N7" s="103"/>
      <c r="O7" s="103"/>
    </row>
    <row r="8" spans="1:15" s="2" customFormat="1" ht="51.7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103"/>
      <c r="N8" s="103"/>
      <c r="O8" s="103"/>
    </row>
    <row r="9" spans="1:15" s="2" customFormat="1" ht="16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  <c r="M9" s="41"/>
      <c r="N9" s="81" t="s">
        <v>131</v>
      </c>
      <c r="O9" s="82"/>
    </row>
    <row r="10" spans="1:16" ht="15" customHeight="1">
      <c r="A10" s="83" t="s">
        <v>26</v>
      </c>
      <c r="B10" s="83"/>
      <c r="C10" s="83"/>
      <c r="D10" s="83"/>
      <c r="E10" s="74" t="s">
        <v>129</v>
      </c>
      <c r="F10" s="75"/>
      <c r="G10" s="75"/>
      <c r="H10" s="75"/>
      <c r="I10" s="76"/>
      <c r="J10" s="73" t="s">
        <v>99</v>
      </c>
      <c r="K10" s="73" t="s">
        <v>9</v>
      </c>
      <c r="L10" s="73" t="s">
        <v>115</v>
      </c>
      <c r="M10" s="73" t="s">
        <v>9</v>
      </c>
      <c r="N10" s="73" t="s">
        <v>156</v>
      </c>
      <c r="O10" s="73" t="s">
        <v>9</v>
      </c>
      <c r="P10" s="1" t="s">
        <v>93</v>
      </c>
    </row>
    <row r="11" spans="1:15" ht="15" customHeight="1">
      <c r="A11" s="83"/>
      <c r="B11" s="83"/>
      <c r="C11" s="83"/>
      <c r="D11" s="83"/>
      <c r="E11" s="77"/>
      <c r="F11" s="78"/>
      <c r="G11" s="78"/>
      <c r="H11" s="78"/>
      <c r="I11" s="79"/>
      <c r="J11" s="73"/>
      <c r="K11" s="73"/>
      <c r="L11" s="73"/>
      <c r="M11" s="73"/>
      <c r="N11" s="73"/>
      <c r="O11" s="73"/>
    </row>
    <row r="12" spans="1:15" ht="76.5" customHeight="1">
      <c r="A12" s="83"/>
      <c r="B12" s="83"/>
      <c r="C12" s="83"/>
      <c r="D12" s="83"/>
      <c r="E12" s="14" t="s">
        <v>146</v>
      </c>
      <c r="F12" s="14" t="s">
        <v>25</v>
      </c>
      <c r="G12" s="14" t="s">
        <v>24</v>
      </c>
      <c r="H12" s="14" t="s">
        <v>23</v>
      </c>
      <c r="I12" s="14" t="s">
        <v>22</v>
      </c>
      <c r="J12" s="73"/>
      <c r="K12" s="73"/>
      <c r="L12" s="73"/>
      <c r="M12" s="73"/>
      <c r="N12" s="73"/>
      <c r="O12" s="73"/>
    </row>
    <row r="13" spans="1:15" ht="14.25">
      <c r="A13" s="86">
        <v>1</v>
      </c>
      <c r="B13" s="86"/>
      <c r="C13" s="86"/>
      <c r="D13" s="86"/>
      <c r="E13" s="15">
        <v>2</v>
      </c>
      <c r="F13" s="15">
        <v>3</v>
      </c>
      <c r="G13" s="15">
        <v>4</v>
      </c>
      <c r="H13" s="15">
        <v>5</v>
      </c>
      <c r="I13" s="15">
        <v>6</v>
      </c>
      <c r="J13" s="15">
        <v>7</v>
      </c>
      <c r="K13" s="15">
        <v>8</v>
      </c>
      <c r="L13" s="15">
        <v>9</v>
      </c>
      <c r="M13" s="15">
        <v>10</v>
      </c>
      <c r="N13" s="15">
        <v>11</v>
      </c>
      <c r="O13" s="15">
        <v>12</v>
      </c>
    </row>
    <row r="14" spans="1:15" ht="20.25" customHeight="1">
      <c r="A14" s="95" t="s">
        <v>60</v>
      </c>
      <c r="B14" s="95"/>
      <c r="C14" s="95"/>
      <c r="D14" s="95"/>
      <c r="E14" s="16">
        <v>655</v>
      </c>
      <c r="F14" s="17">
        <v>0</v>
      </c>
      <c r="G14" s="17">
        <v>0</v>
      </c>
      <c r="H14" s="18"/>
      <c r="I14" s="9"/>
      <c r="J14" s="19">
        <f>J15+J76+J83+J124+J164+J209+J240+J233</f>
        <v>277772.96</v>
      </c>
      <c r="K14" s="19">
        <f>K76+K83+K134</f>
        <v>314.3</v>
      </c>
      <c r="L14" s="19">
        <f>L15+L76+L83+L124+L164+L209+L240+L233</f>
        <v>44234.759999999995</v>
      </c>
      <c r="M14" s="19">
        <f>M76+M84+M124</f>
        <v>330.4</v>
      </c>
      <c r="N14" s="19">
        <f>N15+N76+N83+N124+N164+N209+N240+N233</f>
        <v>45190.46</v>
      </c>
      <c r="O14" s="19">
        <f>O76+O83+O124</f>
        <v>342.1</v>
      </c>
    </row>
    <row r="15" spans="1:15" ht="17.25" customHeight="1">
      <c r="A15" s="95" t="s">
        <v>38</v>
      </c>
      <c r="B15" s="95"/>
      <c r="C15" s="95"/>
      <c r="D15" s="95"/>
      <c r="E15" s="16">
        <v>655</v>
      </c>
      <c r="F15" s="17">
        <v>1</v>
      </c>
      <c r="G15" s="17">
        <v>0</v>
      </c>
      <c r="H15" s="18"/>
      <c r="I15" s="9"/>
      <c r="J15" s="19">
        <f>J16+J22+J28+J45+J51+J39</f>
        <v>22204.1</v>
      </c>
      <c r="K15" s="19">
        <v>0</v>
      </c>
      <c r="L15" s="19">
        <f>L16+L22+L28+L45+L51</f>
        <v>17772.9</v>
      </c>
      <c r="M15" s="19">
        <f>M16+M22+M28+M45+M51</f>
        <v>0</v>
      </c>
      <c r="N15" s="19">
        <f>N16+N22+N28+N45+N51</f>
        <v>18359.5</v>
      </c>
      <c r="O15" s="19">
        <f>O16+O22+O28+O45+O51</f>
        <v>0</v>
      </c>
    </row>
    <row r="16" spans="1:21" ht="30.75" customHeight="1">
      <c r="A16" s="64" t="s">
        <v>21</v>
      </c>
      <c r="B16" s="64"/>
      <c r="C16" s="64"/>
      <c r="D16" s="64"/>
      <c r="E16" s="16">
        <v>655</v>
      </c>
      <c r="F16" s="17">
        <v>1</v>
      </c>
      <c r="G16" s="17">
        <v>2</v>
      </c>
      <c r="H16" s="18"/>
      <c r="I16" s="9"/>
      <c r="J16" s="19">
        <f aca="true" t="shared" si="0" ref="J16:O16">J17</f>
        <v>2951</v>
      </c>
      <c r="K16" s="19">
        <f t="shared" si="0"/>
        <v>0</v>
      </c>
      <c r="L16" s="19">
        <f t="shared" si="0"/>
        <v>1586.4</v>
      </c>
      <c r="M16" s="19">
        <f t="shared" si="0"/>
        <v>0</v>
      </c>
      <c r="N16" s="19">
        <f t="shared" si="0"/>
        <v>1636.4</v>
      </c>
      <c r="O16" s="19">
        <f t="shared" si="0"/>
        <v>0</v>
      </c>
      <c r="U16" s="1" t="s">
        <v>34</v>
      </c>
    </row>
    <row r="17" spans="1:15" ht="39" customHeight="1">
      <c r="A17" s="50" t="s">
        <v>116</v>
      </c>
      <c r="B17" s="50"/>
      <c r="C17" s="50"/>
      <c r="D17" s="50"/>
      <c r="E17" s="9">
        <v>655</v>
      </c>
      <c r="F17" s="10">
        <v>1</v>
      </c>
      <c r="G17" s="10">
        <v>2</v>
      </c>
      <c r="H17" s="20" t="s">
        <v>45</v>
      </c>
      <c r="I17" s="9">
        <v>0</v>
      </c>
      <c r="J17" s="11">
        <v>2951</v>
      </c>
      <c r="K17" s="11">
        <f>K18</f>
        <v>0</v>
      </c>
      <c r="L17" s="11">
        <v>1586.4</v>
      </c>
      <c r="M17" s="11">
        <f>M18</f>
        <v>0</v>
      </c>
      <c r="N17" s="11">
        <v>1636.4</v>
      </c>
      <c r="O17" s="11">
        <f>O18</f>
        <v>0</v>
      </c>
    </row>
    <row r="18" spans="1:15" ht="32.25" customHeight="1">
      <c r="A18" s="84" t="s">
        <v>145</v>
      </c>
      <c r="B18" s="84"/>
      <c r="C18" s="84"/>
      <c r="D18" s="84"/>
      <c r="E18" s="9">
        <v>655</v>
      </c>
      <c r="F18" s="10">
        <v>1</v>
      </c>
      <c r="G18" s="10">
        <v>2</v>
      </c>
      <c r="H18" s="20" t="s">
        <v>61</v>
      </c>
      <c r="I18" s="9">
        <v>0</v>
      </c>
      <c r="J18" s="11">
        <v>2951</v>
      </c>
      <c r="K18" s="11">
        <f aca="true" t="shared" si="1" ref="K18:O19">K20</f>
        <v>0</v>
      </c>
      <c r="L18" s="11">
        <v>1586.4</v>
      </c>
      <c r="M18" s="11">
        <f t="shared" si="1"/>
        <v>0</v>
      </c>
      <c r="N18" s="11">
        <v>1636.4</v>
      </c>
      <c r="O18" s="11">
        <f t="shared" si="1"/>
        <v>0</v>
      </c>
    </row>
    <row r="19" spans="1:15" ht="39" customHeight="1">
      <c r="A19" s="84" t="s">
        <v>100</v>
      </c>
      <c r="B19" s="84"/>
      <c r="C19" s="84"/>
      <c r="D19" s="84"/>
      <c r="E19" s="9">
        <v>655</v>
      </c>
      <c r="F19" s="10">
        <v>1</v>
      </c>
      <c r="G19" s="10">
        <v>2</v>
      </c>
      <c r="H19" s="20" t="s">
        <v>62</v>
      </c>
      <c r="I19" s="9">
        <v>0</v>
      </c>
      <c r="J19" s="11">
        <v>2951</v>
      </c>
      <c r="K19" s="11">
        <f t="shared" si="1"/>
        <v>0</v>
      </c>
      <c r="L19" s="11">
        <v>1586.4</v>
      </c>
      <c r="M19" s="11">
        <f t="shared" si="1"/>
        <v>0</v>
      </c>
      <c r="N19" s="11">
        <v>1636.4</v>
      </c>
      <c r="O19" s="11">
        <f t="shared" si="1"/>
        <v>0</v>
      </c>
    </row>
    <row r="20" spans="1:15" s="4" customFormat="1" ht="55.5" customHeight="1">
      <c r="A20" s="96" t="s">
        <v>1</v>
      </c>
      <c r="B20" s="97"/>
      <c r="C20" s="97"/>
      <c r="D20" s="98"/>
      <c r="E20" s="9">
        <v>655</v>
      </c>
      <c r="F20" s="10">
        <v>1</v>
      </c>
      <c r="G20" s="10">
        <v>2</v>
      </c>
      <c r="H20" s="20" t="s">
        <v>62</v>
      </c>
      <c r="I20" s="9">
        <v>100</v>
      </c>
      <c r="J20" s="11">
        <v>2951</v>
      </c>
      <c r="K20" s="11">
        <f>K21</f>
        <v>0</v>
      </c>
      <c r="L20" s="11">
        <v>1586.4</v>
      </c>
      <c r="M20" s="11">
        <f>M21</f>
        <v>0</v>
      </c>
      <c r="N20" s="11">
        <v>1636.4</v>
      </c>
      <c r="O20" s="11">
        <f>O21</f>
        <v>0</v>
      </c>
    </row>
    <row r="21" spans="1:15" s="4" customFormat="1" ht="31.5" customHeight="1">
      <c r="A21" s="99" t="s">
        <v>2</v>
      </c>
      <c r="B21" s="97"/>
      <c r="C21" s="97"/>
      <c r="D21" s="98"/>
      <c r="E21" s="9">
        <v>655</v>
      </c>
      <c r="F21" s="10">
        <v>1</v>
      </c>
      <c r="G21" s="10">
        <v>2</v>
      </c>
      <c r="H21" s="20" t="s">
        <v>62</v>
      </c>
      <c r="I21" s="9">
        <v>120</v>
      </c>
      <c r="J21" s="11">
        <v>2951</v>
      </c>
      <c r="K21" s="11">
        <v>0</v>
      </c>
      <c r="L21" s="11">
        <v>1586.4</v>
      </c>
      <c r="M21" s="11">
        <v>0</v>
      </c>
      <c r="N21" s="11">
        <v>1636.4</v>
      </c>
      <c r="O21" s="11">
        <v>0</v>
      </c>
    </row>
    <row r="22" spans="1:15" ht="45" customHeight="1">
      <c r="A22" s="64" t="s">
        <v>20</v>
      </c>
      <c r="B22" s="64"/>
      <c r="C22" s="64"/>
      <c r="D22" s="64"/>
      <c r="E22" s="16">
        <v>655</v>
      </c>
      <c r="F22" s="17">
        <v>1</v>
      </c>
      <c r="G22" s="17">
        <v>3</v>
      </c>
      <c r="H22" s="18"/>
      <c r="I22" s="9"/>
      <c r="J22" s="19">
        <f>J23</f>
        <v>9.9</v>
      </c>
      <c r="K22" s="19">
        <v>0</v>
      </c>
      <c r="L22" s="19">
        <f>L23</f>
        <v>10</v>
      </c>
      <c r="M22" s="19">
        <v>0</v>
      </c>
      <c r="N22" s="19">
        <v>10</v>
      </c>
      <c r="O22" s="19">
        <v>0</v>
      </c>
    </row>
    <row r="23" spans="1:15" ht="35.25" customHeight="1">
      <c r="A23" s="50" t="s">
        <v>116</v>
      </c>
      <c r="B23" s="50"/>
      <c r="C23" s="50"/>
      <c r="D23" s="50"/>
      <c r="E23" s="9">
        <v>655</v>
      </c>
      <c r="F23" s="10">
        <v>1</v>
      </c>
      <c r="G23" s="10">
        <v>3</v>
      </c>
      <c r="H23" s="20" t="s">
        <v>45</v>
      </c>
      <c r="I23" s="9">
        <v>0</v>
      </c>
      <c r="J23" s="11">
        <v>9.9</v>
      </c>
      <c r="K23" s="11">
        <f>K24</f>
        <v>0</v>
      </c>
      <c r="L23" s="11">
        <v>10</v>
      </c>
      <c r="M23" s="11">
        <f>M24</f>
        <v>0</v>
      </c>
      <c r="N23" s="11">
        <v>10</v>
      </c>
      <c r="O23" s="11">
        <f>O24</f>
        <v>0</v>
      </c>
    </row>
    <row r="24" spans="1:15" ht="24.75" customHeight="1">
      <c r="A24" s="84" t="s">
        <v>132</v>
      </c>
      <c r="B24" s="84"/>
      <c r="C24" s="84"/>
      <c r="D24" s="84"/>
      <c r="E24" s="9">
        <v>655</v>
      </c>
      <c r="F24" s="10">
        <v>1</v>
      </c>
      <c r="G24" s="10">
        <v>3</v>
      </c>
      <c r="H24" s="20" t="s">
        <v>61</v>
      </c>
      <c r="I24" s="9">
        <v>0</v>
      </c>
      <c r="J24" s="11">
        <v>9.9</v>
      </c>
      <c r="K24" s="11">
        <f>K26</f>
        <v>0</v>
      </c>
      <c r="L24" s="11">
        <v>10</v>
      </c>
      <c r="M24" s="11">
        <f>M26</f>
        <v>0</v>
      </c>
      <c r="N24" s="11">
        <v>10</v>
      </c>
      <c r="O24" s="11">
        <f>O26</f>
        <v>0</v>
      </c>
    </row>
    <row r="25" spans="1:15" ht="52.5" customHeight="1">
      <c r="A25" s="84" t="s">
        <v>101</v>
      </c>
      <c r="B25" s="91"/>
      <c r="C25" s="91"/>
      <c r="D25" s="91"/>
      <c r="E25" s="9">
        <v>655</v>
      </c>
      <c r="F25" s="10">
        <v>1</v>
      </c>
      <c r="G25" s="10">
        <v>3</v>
      </c>
      <c r="H25" s="20" t="s">
        <v>64</v>
      </c>
      <c r="I25" s="9">
        <v>0</v>
      </c>
      <c r="J25" s="11">
        <v>9.9</v>
      </c>
      <c r="K25" s="11">
        <v>0</v>
      </c>
      <c r="L25" s="11">
        <v>10</v>
      </c>
      <c r="M25" s="11">
        <v>0</v>
      </c>
      <c r="N25" s="11">
        <v>10</v>
      </c>
      <c r="O25" s="11">
        <v>0</v>
      </c>
    </row>
    <row r="26" spans="1:15" ht="28.5" customHeight="1">
      <c r="A26" s="80" t="s">
        <v>5</v>
      </c>
      <c r="B26" s="80"/>
      <c r="C26" s="80"/>
      <c r="D26" s="80"/>
      <c r="E26" s="9">
        <v>655</v>
      </c>
      <c r="F26" s="21" t="s">
        <v>32</v>
      </c>
      <c r="G26" s="21" t="s">
        <v>33</v>
      </c>
      <c r="H26" s="20" t="s">
        <v>64</v>
      </c>
      <c r="I26" s="9">
        <v>200</v>
      </c>
      <c r="J26" s="11">
        <v>9.9</v>
      </c>
      <c r="K26" s="11">
        <f>K27</f>
        <v>0</v>
      </c>
      <c r="L26" s="11">
        <v>10</v>
      </c>
      <c r="M26" s="11">
        <f>M27</f>
        <v>0</v>
      </c>
      <c r="N26" s="11">
        <v>10</v>
      </c>
      <c r="O26" s="11">
        <f>O27</f>
        <v>0</v>
      </c>
    </row>
    <row r="27" spans="1:15" s="4" customFormat="1" ht="27.75" customHeight="1">
      <c r="A27" s="80" t="s">
        <v>3</v>
      </c>
      <c r="B27" s="80"/>
      <c r="C27" s="80"/>
      <c r="D27" s="80"/>
      <c r="E27" s="9">
        <v>655</v>
      </c>
      <c r="F27" s="10">
        <v>1</v>
      </c>
      <c r="G27" s="10">
        <v>3</v>
      </c>
      <c r="H27" s="20" t="s">
        <v>64</v>
      </c>
      <c r="I27" s="9">
        <v>240</v>
      </c>
      <c r="J27" s="11">
        <v>9.9</v>
      </c>
      <c r="K27" s="11">
        <v>0</v>
      </c>
      <c r="L27" s="11">
        <v>10</v>
      </c>
      <c r="M27" s="11">
        <v>0</v>
      </c>
      <c r="N27" s="11">
        <v>10</v>
      </c>
      <c r="O27" s="11">
        <v>0</v>
      </c>
    </row>
    <row r="28" spans="1:15" ht="53.25" customHeight="1">
      <c r="A28" s="64" t="s">
        <v>19</v>
      </c>
      <c r="B28" s="64"/>
      <c r="C28" s="64"/>
      <c r="D28" s="64"/>
      <c r="E28" s="16">
        <v>655</v>
      </c>
      <c r="F28" s="17">
        <v>1</v>
      </c>
      <c r="G28" s="17">
        <v>4</v>
      </c>
      <c r="H28" s="18"/>
      <c r="I28" s="9"/>
      <c r="J28" s="19">
        <f>J29+J34</f>
        <v>5794.900000000001</v>
      </c>
      <c r="K28" s="19">
        <f>K29</f>
        <v>0</v>
      </c>
      <c r="L28" s="19">
        <f>L29</f>
        <v>4619.6</v>
      </c>
      <c r="M28" s="19">
        <f>M29</f>
        <v>0</v>
      </c>
      <c r="N28" s="19">
        <f>N29</f>
        <v>4859.6</v>
      </c>
      <c r="O28" s="19">
        <f>O29</f>
        <v>0</v>
      </c>
    </row>
    <row r="29" spans="1:15" ht="28.5" customHeight="1">
      <c r="A29" s="50" t="s">
        <v>116</v>
      </c>
      <c r="B29" s="50"/>
      <c r="C29" s="50"/>
      <c r="D29" s="50"/>
      <c r="E29" s="9">
        <v>655</v>
      </c>
      <c r="F29" s="10">
        <v>1</v>
      </c>
      <c r="G29" s="10">
        <v>4</v>
      </c>
      <c r="H29" s="20" t="s">
        <v>45</v>
      </c>
      <c r="I29" s="9">
        <v>0</v>
      </c>
      <c r="J29" s="11">
        <v>5668.3</v>
      </c>
      <c r="K29" s="11">
        <f>K31</f>
        <v>0</v>
      </c>
      <c r="L29" s="11">
        <v>4619.6</v>
      </c>
      <c r="M29" s="11">
        <f>M31</f>
        <v>0</v>
      </c>
      <c r="N29" s="11">
        <v>4859.6</v>
      </c>
      <c r="O29" s="11">
        <f>O31</f>
        <v>0</v>
      </c>
    </row>
    <row r="30" spans="1:15" ht="28.5" customHeight="1">
      <c r="A30" s="84" t="s">
        <v>132</v>
      </c>
      <c r="B30" s="84"/>
      <c r="C30" s="84"/>
      <c r="D30" s="84"/>
      <c r="E30" s="9">
        <v>655</v>
      </c>
      <c r="F30" s="10">
        <v>1</v>
      </c>
      <c r="G30" s="10">
        <v>4</v>
      </c>
      <c r="H30" s="20" t="s">
        <v>61</v>
      </c>
      <c r="I30" s="9">
        <v>0</v>
      </c>
      <c r="J30" s="11">
        <v>5668.3</v>
      </c>
      <c r="K30" s="11">
        <v>0</v>
      </c>
      <c r="L30" s="11">
        <v>4619.6</v>
      </c>
      <c r="M30" s="11">
        <v>0</v>
      </c>
      <c r="N30" s="11">
        <v>4859.6</v>
      </c>
      <c r="O30" s="11">
        <v>0</v>
      </c>
    </row>
    <row r="31" spans="1:15" ht="54.75" customHeight="1">
      <c r="A31" s="80" t="s">
        <v>101</v>
      </c>
      <c r="B31" s="80"/>
      <c r="C31" s="80"/>
      <c r="D31" s="80"/>
      <c r="E31" s="9">
        <v>655</v>
      </c>
      <c r="F31" s="10">
        <v>1</v>
      </c>
      <c r="G31" s="10">
        <v>4</v>
      </c>
      <c r="H31" s="20" t="s">
        <v>63</v>
      </c>
      <c r="I31" s="9">
        <v>0</v>
      </c>
      <c r="J31" s="11">
        <v>5668.3</v>
      </c>
      <c r="K31" s="11">
        <f>K32+K37</f>
        <v>0</v>
      </c>
      <c r="L31" s="11">
        <v>4619.6</v>
      </c>
      <c r="M31" s="11">
        <f>M32+M37</f>
        <v>0</v>
      </c>
      <c r="N31" s="11">
        <v>4859.6</v>
      </c>
      <c r="O31" s="11">
        <f>O32+O37</f>
        <v>0</v>
      </c>
    </row>
    <row r="32" spans="1:15" s="4" customFormat="1" ht="59.25" customHeight="1">
      <c r="A32" s="80" t="s">
        <v>1</v>
      </c>
      <c r="B32" s="80"/>
      <c r="C32" s="80"/>
      <c r="D32" s="80"/>
      <c r="E32" s="9">
        <v>655</v>
      </c>
      <c r="F32" s="10">
        <v>1</v>
      </c>
      <c r="G32" s="10">
        <v>4</v>
      </c>
      <c r="H32" s="20" t="s">
        <v>63</v>
      </c>
      <c r="I32" s="9">
        <v>100</v>
      </c>
      <c r="J32" s="11">
        <v>5668.3</v>
      </c>
      <c r="K32" s="11">
        <f>K33</f>
        <v>0</v>
      </c>
      <c r="L32" s="11">
        <v>4619.6</v>
      </c>
      <c r="M32" s="11">
        <f>M33</f>
        <v>0</v>
      </c>
      <c r="N32" s="11">
        <v>4859.6</v>
      </c>
      <c r="O32" s="11">
        <f>O33</f>
        <v>0</v>
      </c>
    </row>
    <row r="33" spans="1:15" s="4" customFormat="1" ht="26.25" customHeight="1">
      <c r="A33" s="80" t="s">
        <v>2</v>
      </c>
      <c r="B33" s="80"/>
      <c r="C33" s="80"/>
      <c r="D33" s="80"/>
      <c r="E33" s="9">
        <v>655</v>
      </c>
      <c r="F33" s="10">
        <v>1</v>
      </c>
      <c r="G33" s="10">
        <v>4</v>
      </c>
      <c r="H33" s="20" t="s">
        <v>63</v>
      </c>
      <c r="I33" s="9">
        <v>120</v>
      </c>
      <c r="J33" s="11">
        <v>5668.3</v>
      </c>
      <c r="K33" s="11">
        <v>0</v>
      </c>
      <c r="L33" s="11">
        <v>4619.6</v>
      </c>
      <c r="M33" s="11">
        <v>0</v>
      </c>
      <c r="N33" s="11">
        <v>4859.6</v>
      </c>
      <c r="O33" s="11">
        <v>0</v>
      </c>
    </row>
    <row r="34" spans="1:15" s="4" customFormat="1" ht="26.25" customHeight="1">
      <c r="A34" s="69" t="s">
        <v>117</v>
      </c>
      <c r="B34" s="70"/>
      <c r="C34" s="70"/>
      <c r="D34" s="71"/>
      <c r="E34" s="9">
        <v>655</v>
      </c>
      <c r="F34" s="10">
        <v>1</v>
      </c>
      <c r="G34" s="10">
        <v>4</v>
      </c>
      <c r="H34" s="20" t="s">
        <v>48</v>
      </c>
      <c r="I34" s="9">
        <v>0</v>
      </c>
      <c r="J34" s="11">
        <v>126.6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s="4" customFormat="1" ht="26.25" customHeight="1">
      <c r="A35" s="48" t="s">
        <v>133</v>
      </c>
      <c r="B35" s="51"/>
      <c r="C35" s="51"/>
      <c r="D35" s="85"/>
      <c r="E35" s="9">
        <v>655</v>
      </c>
      <c r="F35" s="10">
        <v>1</v>
      </c>
      <c r="G35" s="10">
        <v>4</v>
      </c>
      <c r="H35" s="20" t="s">
        <v>85</v>
      </c>
      <c r="I35" s="9">
        <v>0</v>
      </c>
      <c r="J35" s="11">
        <v>126.6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84" customHeight="1">
      <c r="A36" s="48" t="s">
        <v>112</v>
      </c>
      <c r="B36" s="51"/>
      <c r="C36" s="51"/>
      <c r="D36" s="51"/>
      <c r="E36" s="9">
        <v>655</v>
      </c>
      <c r="F36" s="10">
        <v>1</v>
      </c>
      <c r="G36" s="10">
        <v>4</v>
      </c>
      <c r="H36" s="42" t="s">
        <v>151</v>
      </c>
      <c r="I36" s="9">
        <v>0</v>
      </c>
      <c r="J36" s="11">
        <v>126.6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6.5" customHeight="1">
      <c r="A37" s="80" t="s">
        <v>4</v>
      </c>
      <c r="B37" s="80"/>
      <c r="C37" s="80"/>
      <c r="D37" s="80"/>
      <c r="E37" s="9">
        <v>655</v>
      </c>
      <c r="F37" s="10">
        <v>1</v>
      </c>
      <c r="G37" s="10">
        <v>4</v>
      </c>
      <c r="H37" s="20" t="s">
        <v>152</v>
      </c>
      <c r="I37" s="9">
        <v>500</v>
      </c>
      <c r="J37" s="11">
        <v>126.6</v>
      </c>
      <c r="K37" s="11">
        <f>K38</f>
        <v>0</v>
      </c>
      <c r="L37" s="11">
        <f>L38</f>
        <v>0</v>
      </c>
      <c r="M37" s="11">
        <f>M38</f>
        <v>0</v>
      </c>
      <c r="N37" s="11">
        <f>N38</f>
        <v>0</v>
      </c>
      <c r="O37" s="11">
        <f>O38</f>
        <v>0</v>
      </c>
    </row>
    <row r="38" spans="1:15" ht="18.75" customHeight="1">
      <c r="A38" s="80" t="s">
        <v>18</v>
      </c>
      <c r="B38" s="80"/>
      <c r="C38" s="80"/>
      <c r="D38" s="80"/>
      <c r="E38" s="9">
        <v>655</v>
      </c>
      <c r="F38" s="10">
        <v>1</v>
      </c>
      <c r="G38" s="10">
        <v>4</v>
      </c>
      <c r="H38" s="20" t="s">
        <v>152</v>
      </c>
      <c r="I38" s="9">
        <v>540</v>
      </c>
      <c r="J38" s="11">
        <v>126.6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8.75" customHeight="1">
      <c r="A39" s="52" t="s">
        <v>177</v>
      </c>
      <c r="B39" s="104"/>
      <c r="C39" s="104"/>
      <c r="D39" s="105"/>
      <c r="E39" s="16">
        <v>655</v>
      </c>
      <c r="F39" s="46" t="s">
        <v>32</v>
      </c>
      <c r="G39" s="46" t="s">
        <v>178</v>
      </c>
      <c r="H39" s="18"/>
      <c r="I39" s="47"/>
      <c r="J39" s="19">
        <f>J40</f>
        <v>1026.6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ht="24.75" customHeight="1">
      <c r="A40" s="48" t="s">
        <v>116</v>
      </c>
      <c r="B40" s="62"/>
      <c r="C40" s="62"/>
      <c r="D40" s="63"/>
      <c r="E40" s="9">
        <v>655</v>
      </c>
      <c r="F40" s="44" t="s">
        <v>32</v>
      </c>
      <c r="G40" s="44" t="s">
        <v>178</v>
      </c>
      <c r="H40" s="20" t="s">
        <v>45</v>
      </c>
      <c r="I40" s="45" t="s">
        <v>56</v>
      </c>
      <c r="J40" s="11">
        <v>1026.6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ht="36" customHeight="1">
      <c r="A41" s="48" t="s">
        <v>145</v>
      </c>
      <c r="B41" s="62"/>
      <c r="C41" s="62"/>
      <c r="D41" s="63"/>
      <c r="E41" s="9">
        <v>655</v>
      </c>
      <c r="F41" s="44" t="s">
        <v>32</v>
      </c>
      <c r="G41" s="44" t="s">
        <v>178</v>
      </c>
      <c r="H41" s="20" t="s">
        <v>61</v>
      </c>
      <c r="I41" s="45" t="s">
        <v>56</v>
      </c>
      <c r="J41" s="11">
        <v>1026.6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ht="54" customHeight="1">
      <c r="A42" s="48" t="s">
        <v>101</v>
      </c>
      <c r="B42" s="62"/>
      <c r="C42" s="62"/>
      <c r="D42" s="63"/>
      <c r="E42" s="9">
        <v>655</v>
      </c>
      <c r="F42" s="44" t="s">
        <v>32</v>
      </c>
      <c r="G42" s="44" t="s">
        <v>178</v>
      </c>
      <c r="H42" s="20" t="s">
        <v>63</v>
      </c>
      <c r="I42" s="45" t="s">
        <v>56</v>
      </c>
      <c r="J42" s="11">
        <v>1026.6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27" customHeight="1">
      <c r="A43" s="48" t="s">
        <v>94</v>
      </c>
      <c r="B43" s="62"/>
      <c r="C43" s="62"/>
      <c r="D43" s="63"/>
      <c r="E43" s="9">
        <v>655</v>
      </c>
      <c r="F43" s="44" t="s">
        <v>32</v>
      </c>
      <c r="G43" s="44" t="s">
        <v>178</v>
      </c>
      <c r="H43" s="20" t="s">
        <v>63</v>
      </c>
      <c r="I43" s="45" t="s">
        <v>125</v>
      </c>
      <c r="J43" s="11">
        <v>1026.6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</row>
    <row r="44" spans="1:15" ht="32.25" customHeight="1">
      <c r="A44" s="48" t="s">
        <v>3</v>
      </c>
      <c r="B44" s="62"/>
      <c r="C44" s="62"/>
      <c r="D44" s="63"/>
      <c r="E44" s="9">
        <v>655</v>
      </c>
      <c r="F44" s="44" t="s">
        <v>32</v>
      </c>
      <c r="G44" s="44" t="s">
        <v>178</v>
      </c>
      <c r="H44" s="20" t="s">
        <v>63</v>
      </c>
      <c r="I44" s="45" t="s">
        <v>126</v>
      </c>
      <c r="J44" s="11">
        <v>1026.6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</row>
    <row r="45" spans="1:15" ht="19.5" customHeight="1">
      <c r="A45" s="64" t="s">
        <v>17</v>
      </c>
      <c r="B45" s="64"/>
      <c r="C45" s="64"/>
      <c r="D45" s="64"/>
      <c r="E45" s="16">
        <v>655</v>
      </c>
      <c r="F45" s="17">
        <v>1</v>
      </c>
      <c r="G45" s="17">
        <v>11</v>
      </c>
      <c r="H45" s="18"/>
      <c r="I45" s="9"/>
      <c r="J45" s="19">
        <v>10</v>
      </c>
      <c r="K45" s="19">
        <f>K46</f>
        <v>0</v>
      </c>
      <c r="L45" s="19">
        <f>L46</f>
        <v>11</v>
      </c>
      <c r="M45" s="19">
        <f>M46</f>
        <v>0</v>
      </c>
      <c r="N45" s="19">
        <v>12</v>
      </c>
      <c r="O45" s="19">
        <f>O46</f>
        <v>0</v>
      </c>
    </row>
    <row r="46" spans="1:15" s="7" customFormat="1" ht="29.25" customHeight="1">
      <c r="A46" s="50" t="s">
        <v>117</v>
      </c>
      <c r="B46" s="50"/>
      <c r="C46" s="50"/>
      <c r="D46" s="50"/>
      <c r="E46" s="9">
        <v>655</v>
      </c>
      <c r="F46" s="10">
        <v>1</v>
      </c>
      <c r="G46" s="10">
        <v>11</v>
      </c>
      <c r="H46" s="20" t="s">
        <v>48</v>
      </c>
      <c r="I46" s="9">
        <v>0</v>
      </c>
      <c r="J46" s="11">
        <v>10</v>
      </c>
      <c r="K46" s="11">
        <v>0</v>
      </c>
      <c r="L46" s="11">
        <v>11</v>
      </c>
      <c r="M46" s="11">
        <v>0</v>
      </c>
      <c r="N46" s="11">
        <v>12</v>
      </c>
      <c r="O46" s="11">
        <v>0</v>
      </c>
    </row>
    <row r="47" spans="1:15" s="7" customFormat="1" ht="19.5" customHeight="1">
      <c r="A47" s="50" t="s">
        <v>134</v>
      </c>
      <c r="B47" s="66"/>
      <c r="C47" s="66"/>
      <c r="D47" s="66"/>
      <c r="E47" s="9">
        <v>655</v>
      </c>
      <c r="F47" s="10">
        <v>1</v>
      </c>
      <c r="G47" s="10">
        <v>11</v>
      </c>
      <c r="H47" s="20" t="s">
        <v>65</v>
      </c>
      <c r="I47" s="9">
        <v>0</v>
      </c>
      <c r="J47" s="11">
        <v>10</v>
      </c>
      <c r="K47" s="11">
        <v>0</v>
      </c>
      <c r="L47" s="11">
        <v>11</v>
      </c>
      <c r="M47" s="11">
        <v>0</v>
      </c>
      <c r="N47" s="11">
        <v>12</v>
      </c>
      <c r="O47" s="11">
        <v>0</v>
      </c>
    </row>
    <row r="48" spans="1:15" ht="21.75" customHeight="1">
      <c r="A48" s="80" t="s">
        <v>96</v>
      </c>
      <c r="B48" s="80"/>
      <c r="C48" s="80"/>
      <c r="D48" s="80"/>
      <c r="E48" s="9">
        <v>655</v>
      </c>
      <c r="F48" s="10">
        <v>1</v>
      </c>
      <c r="G48" s="10">
        <v>11</v>
      </c>
      <c r="H48" s="20" t="s">
        <v>66</v>
      </c>
      <c r="I48" s="9">
        <v>0</v>
      </c>
      <c r="J48" s="11">
        <v>10</v>
      </c>
      <c r="K48" s="11">
        <v>0</v>
      </c>
      <c r="L48" s="11">
        <v>11</v>
      </c>
      <c r="M48" s="11">
        <v>0</v>
      </c>
      <c r="N48" s="11">
        <v>12</v>
      </c>
      <c r="O48" s="11">
        <v>0</v>
      </c>
    </row>
    <row r="49" spans="1:15" ht="16.5" customHeight="1">
      <c r="A49" s="80" t="s">
        <v>6</v>
      </c>
      <c r="B49" s="80"/>
      <c r="C49" s="80"/>
      <c r="D49" s="80"/>
      <c r="E49" s="9">
        <v>655</v>
      </c>
      <c r="F49" s="10">
        <v>1</v>
      </c>
      <c r="G49" s="10">
        <v>11</v>
      </c>
      <c r="H49" s="20" t="s">
        <v>66</v>
      </c>
      <c r="I49" s="9">
        <v>800</v>
      </c>
      <c r="J49" s="11">
        <v>10</v>
      </c>
      <c r="K49" s="11">
        <v>0</v>
      </c>
      <c r="L49" s="11">
        <v>11</v>
      </c>
      <c r="M49" s="11">
        <v>0</v>
      </c>
      <c r="N49" s="11">
        <v>12</v>
      </c>
      <c r="O49" s="11">
        <v>0</v>
      </c>
    </row>
    <row r="50" spans="1:15" ht="16.5" customHeight="1">
      <c r="A50" s="80" t="s">
        <v>27</v>
      </c>
      <c r="B50" s="80"/>
      <c r="C50" s="80"/>
      <c r="D50" s="80"/>
      <c r="E50" s="9">
        <v>655</v>
      </c>
      <c r="F50" s="10">
        <v>1</v>
      </c>
      <c r="G50" s="10">
        <v>11</v>
      </c>
      <c r="H50" s="20" t="s">
        <v>66</v>
      </c>
      <c r="I50" s="9">
        <v>870</v>
      </c>
      <c r="J50" s="11">
        <v>10</v>
      </c>
      <c r="K50" s="11">
        <v>0</v>
      </c>
      <c r="L50" s="11">
        <v>11</v>
      </c>
      <c r="M50" s="11">
        <v>0</v>
      </c>
      <c r="N50" s="11">
        <v>12</v>
      </c>
      <c r="O50" s="11">
        <v>0</v>
      </c>
    </row>
    <row r="51" spans="1:15" ht="19.5" customHeight="1">
      <c r="A51" s="64" t="s">
        <v>16</v>
      </c>
      <c r="B51" s="64"/>
      <c r="C51" s="64"/>
      <c r="D51" s="64"/>
      <c r="E51" s="16">
        <v>655</v>
      </c>
      <c r="F51" s="17">
        <v>1</v>
      </c>
      <c r="G51" s="17">
        <v>13</v>
      </c>
      <c r="H51" s="18"/>
      <c r="I51" s="9"/>
      <c r="J51" s="19">
        <f>J52+J60</f>
        <v>12411.7</v>
      </c>
      <c r="K51" s="19">
        <v>0</v>
      </c>
      <c r="L51" s="19">
        <f>L52+L60+L71</f>
        <v>11545.9</v>
      </c>
      <c r="M51" s="19">
        <v>0</v>
      </c>
      <c r="N51" s="19">
        <f>N52+N60+N71</f>
        <v>11841.5</v>
      </c>
      <c r="O51" s="19">
        <v>0</v>
      </c>
    </row>
    <row r="52" spans="1:15" ht="37.5" customHeight="1">
      <c r="A52" s="50" t="s">
        <v>116</v>
      </c>
      <c r="B52" s="50"/>
      <c r="C52" s="50"/>
      <c r="D52" s="50"/>
      <c r="E52" s="9">
        <v>655</v>
      </c>
      <c r="F52" s="10">
        <v>1</v>
      </c>
      <c r="G52" s="10">
        <v>13</v>
      </c>
      <c r="H52" s="22" t="s">
        <v>45</v>
      </c>
      <c r="I52" s="9">
        <v>0</v>
      </c>
      <c r="J52" s="11">
        <f aca="true" t="shared" si="2" ref="J52:O52">J53</f>
        <v>480.3</v>
      </c>
      <c r="K52" s="11">
        <f t="shared" si="2"/>
        <v>0</v>
      </c>
      <c r="L52" s="11">
        <f t="shared" si="2"/>
        <v>398.7</v>
      </c>
      <c r="M52" s="11">
        <f t="shared" si="2"/>
        <v>0</v>
      </c>
      <c r="N52" s="11">
        <f t="shared" si="2"/>
        <v>412.7</v>
      </c>
      <c r="O52" s="11">
        <f t="shared" si="2"/>
        <v>0</v>
      </c>
    </row>
    <row r="53" spans="1:15" ht="37.5" customHeight="1">
      <c r="A53" s="48" t="s">
        <v>132</v>
      </c>
      <c r="B53" s="49"/>
      <c r="C53" s="49"/>
      <c r="D53" s="90"/>
      <c r="E53" s="9">
        <v>655</v>
      </c>
      <c r="F53" s="10">
        <v>1</v>
      </c>
      <c r="G53" s="10">
        <v>13</v>
      </c>
      <c r="H53" s="12" t="s">
        <v>61</v>
      </c>
      <c r="I53" s="9">
        <v>0</v>
      </c>
      <c r="J53" s="11">
        <f>J54+J57</f>
        <v>480.3</v>
      </c>
      <c r="K53" s="11">
        <v>0</v>
      </c>
      <c r="L53" s="11">
        <f>L54+L57</f>
        <v>398.7</v>
      </c>
      <c r="M53" s="11">
        <v>0</v>
      </c>
      <c r="N53" s="11">
        <f>N54+N57</f>
        <v>412.7</v>
      </c>
      <c r="O53" s="11">
        <v>0</v>
      </c>
    </row>
    <row r="54" spans="1:15" ht="51" customHeight="1">
      <c r="A54" s="84" t="s">
        <v>101</v>
      </c>
      <c r="B54" s="91"/>
      <c r="C54" s="91"/>
      <c r="D54" s="91"/>
      <c r="E54" s="9">
        <v>655</v>
      </c>
      <c r="F54" s="10">
        <v>1</v>
      </c>
      <c r="G54" s="10">
        <v>13</v>
      </c>
      <c r="H54" s="20" t="s">
        <v>64</v>
      </c>
      <c r="I54" s="9">
        <v>0</v>
      </c>
      <c r="J54" s="11">
        <v>461</v>
      </c>
      <c r="K54" s="11">
        <v>0</v>
      </c>
      <c r="L54" s="11">
        <v>381.7</v>
      </c>
      <c r="M54" s="11">
        <v>0</v>
      </c>
      <c r="N54" s="11">
        <v>395.7</v>
      </c>
      <c r="O54" s="11">
        <v>0</v>
      </c>
    </row>
    <row r="55" spans="1:15" ht="32.25" customHeight="1">
      <c r="A55" s="80" t="s">
        <v>5</v>
      </c>
      <c r="B55" s="80"/>
      <c r="C55" s="80"/>
      <c r="D55" s="80"/>
      <c r="E55" s="9">
        <v>655</v>
      </c>
      <c r="F55" s="10">
        <v>1</v>
      </c>
      <c r="G55" s="10">
        <v>13</v>
      </c>
      <c r="H55" s="8" t="s">
        <v>64</v>
      </c>
      <c r="I55" s="9">
        <v>200</v>
      </c>
      <c r="J55" s="11">
        <v>461</v>
      </c>
      <c r="K55" s="11">
        <f>K56</f>
        <v>0</v>
      </c>
      <c r="L55" s="11">
        <v>381.7</v>
      </c>
      <c r="M55" s="11">
        <f>M56</f>
        <v>0</v>
      </c>
      <c r="N55" s="11">
        <v>395.7</v>
      </c>
      <c r="O55" s="11">
        <f>O56</f>
        <v>0</v>
      </c>
    </row>
    <row r="56" spans="1:15" ht="33.75" customHeight="1">
      <c r="A56" s="80" t="s">
        <v>3</v>
      </c>
      <c r="B56" s="80"/>
      <c r="C56" s="80"/>
      <c r="D56" s="80"/>
      <c r="E56" s="9">
        <v>655</v>
      </c>
      <c r="F56" s="10">
        <v>1</v>
      </c>
      <c r="G56" s="10">
        <v>13</v>
      </c>
      <c r="H56" s="8" t="s">
        <v>64</v>
      </c>
      <c r="I56" s="9">
        <v>240</v>
      </c>
      <c r="J56" s="11">
        <v>461</v>
      </c>
      <c r="K56" s="11">
        <v>0</v>
      </c>
      <c r="L56" s="11">
        <v>381.7</v>
      </c>
      <c r="M56" s="11">
        <v>0</v>
      </c>
      <c r="N56" s="11">
        <v>395.7</v>
      </c>
      <c r="O56" s="11">
        <v>0</v>
      </c>
    </row>
    <row r="57" spans="1:15" ht="56.25" customHeight="1">
      <c r="A57" s="84" t="s">
        <v>101</v>
      </c>
      <c r="B57" s="91"/>
      <c r="C57" s="91"/>
      <c r="D57" s="91"/>
      <c r="E57" s="9">
        <v>655</v>
      </c>
      <c r="F57" s="10">
        <v>1</v>
      </c>
      <c r="G57" s="10">
        <v>3</v>
      </c>
      <c r="H57" s="20" t="s">
        <v>64</v>
      </c>
      <c r="I57" s="9">
        <v>0</v>
      </c>
      <c r="J57" s="11">
        <v>19.3</v>
      </c>
      <c r="K57" s="11">
        <v>0</v>
      </c>
      <c r="L57" s="11">
        <v>17</v>
      </c>
      <c r="M57" s="11">
        <v>0</v>
      </c>
      <c r="N57" s="11">
        <v>17</v>
      </c>
      <c r="O57" s="11">
        <v>0</v>
      </c>
    </row>
    <row r="58" spans="1:15" ht="17.25" customHeight="1">
      <c r="A58" s="80" t="s">
        <v>6</v>
      </c>
      <c r="B58" s="92"/>
      <c r="C58" s="92"/>
      <c r="D58" s="92"/>
      <c r="E58" s="9">
        <v>655</v>
      </c>
      <c r="F58" s="10">
        <v>1</v>
      </c>
      <c r="G58" s="10">
        <v>13</v>
      </c>
      <c r="H58" s="8" t="s">
        <v>64</v>
      </c>
      <c r="I58" s="9">
        <v>800</v>
      </c>
      <c r="J58" s="11">
        <v>19.3</v>
      </c>
      <c r="K58" s="11">
        <v>0</v>
      </c>
      <c r="L58" s="11">
        <v>17</v>
      </c>
      <c r="M58" s="11">
        <v>0</v>
      </c>
      <c r="N58" s="11">
        <v>17</v>
      </c>
      <c r="O58" s="11">
        <v>0</v>
      </c>
    </row>
    <row r="59" spans="1:15" ht="17.25" customHeight="1">
      <c r="A59" s="80" t="s">
        <v>7</v>
      </c>
      <c r="B59" s="92"/>
      <c r="C59" s="92"/>
      <c r="D59" s="92"/>
      <c r="E59" s="9">
        <v>655</v>
      </c>
      <c r="F59" s="10">
        <v>1</v>
      </c>
      <c r="G59" s="10">
        <v>13</v>
      </c>
      <c r="H59" s="8" t="s">
        <v>64</v>
      </c>
      <c r="I59" s="9">
        <v>850</v>
      </c>
      <c r="J59" s="11">
        <v>19.3</v>
      </c>
      <c r="K59" s="11">
        <v>0</v>
      </c>
      <c r="L59" s="11">
        <v>17</v>
      </c>
      <c r="M59" s="11">
        <v>0</v>
      </c>
      <c r="N59" s="11">
        <v>17</v>
      </c>
      <c r="O59" s="11">
        <v>0</v>
      </c>
    </row>
    <row r="60" spans="1:15" ht="36.75" customHeight="1">
      <c r="A60" s="50" t="s">
        <v>116</v>
      </c>
      <c r="B60" s="50"/>
      <c r="C60" s="50"/>
      <c r="D60" s="50"/>
      <c r="E60" s="9">
        <v>655</v>
      </c>
      <c r="F60" s="10">
        <v>1</v>
      </c>
      <c r="G60" s="10">
        <v>13</v>
      </c>
      <c r="H60" s="20" t="s">
        <v>45</v>
      </c>
      <c r="I60" s="9">
        <v>0</v>
      </c>
      <c r="J60" s="11">
        <f>J61</f>
        <v>11931.400000000001</v>
      </c>
      <c r="K60" s="11">
        <v>0</v>
      </c>
      <c r="L60" s="11">
        <f>L61</f>
        <v>10950.3</v>
      </c>
      <c r="M60" s="11">
        <v>0</v>
      </c>
      <c r="N60" s="11">
        <f>N61</f>
        <v>11020.3</v>
      </c>
      <c r="O60" s="11">
        <v>0</v>
      </c>
    </row>
    <row r="61" spans="1:15" ht="35.25" customHeight="1">
      <c r="A61" s="50" t="s">
        <v>135</v>
      </c>
      <c r="B61" s="66"/>
      <c r="C61" s="66"/>
      <c r="D61" s="66"/>
      <c r="E61" s="9">
        <v>655</v>
      </c>
      <c r="F61" s="10">
        <v>1</v>
      </c>
      <c r="G61" s="10">
        <v>13</v>
      </c>
      <c r="H61" s="20" t="s">
        <v>67</v>
      </c>
      <c r="I61" s="9">
        <v>0</v>
      </c>
      <c r="J61" s="11">
        <f>J62+J65+J68+J71</f>
        <v>11931.400000000001</v>
      </c>
      <c r="K61" s="11">
        <v>0</v>
      </c>
      <c r="L61" s="11">
        <f>L62+L65+L68</f>
        <v>10950.3</v>
      </c>
      <c r="M61" s="11">
        <v>0</v>
      </c>
      <c r="N61" s="11">
        <f>N62+N65+N68</f>
        <v>11020.3</v>
      </c>
      <c r="O61" s="11">
        <v>0</v>
      </c>
    </row>
    <row r="62" spans="1:15" ht="45" customHeight="1">
      <c r="A62" s="55" t="s">
        <v>102</v>
      </c>
      <c r="B62" s="67"/>
      <c r="C62" s="67"/>
      <c r="D62" s="67"/>
      <c r="E62" s="9">
        <v>655</v>
      </c>
      <c r="F62" s="10">
        <v>1</v>
      </c>
      <c r="G62" s="10">
        <v>13</v>
      </c>
      <c r="H62" s="20" t="s">
        <v>68</v>
      </c>
      <c r="I62" s="9">
        <v>0</v>
      </c>
      <c r="J62" s="11">
        <v>8934.6</v>
      </c>
      <c r="K62" s="11">
        <f>K534</f>
        <v>0</v>
      </c>
      <c r="L62" s="11">
        <v>8636.5</v>
      </c>
      <c r="M62" s="11">
        <f>M63</f>
        <v>0</v>
      </c>
      <c r="N62" s="11">
        <v>8706.5</v>
      </c>
      <c r="O62" s="11">
        <f>O63</f>
        <v>0</v>
      </c>
    </row>
    <row r="63" spans="1:15" ht="58.5" customHeight="1">
      <c r="A63" s="48" t="s">
        <v>49</v>
      </c>
      <c r="B63" s="49"/>
      <c r="C63" s="49"/>
      <c r="D63" s="49"/>
      <c r="E63" s="9">
        <v>655</v>
      </c>
      <c r="F63" s="10">
        <v>1</v>
      </c>
      <c r="G63" s="10">
        <v>13</v>
      </c>
      <c r="H63" s="20" t="s">
        <v>68</v>
      </c>
      <c r="I63" s="9">
        <v>100</v>
      </c>
      <c r="J63" s="11">
        <v>8934.6</v>
      </c>
      <c r="K63" s="11">
        <v>0</v>
      </c>
      <c r="L63" s="11">
        <v>8636.5</v>
      </c>
      <c r="M63" s="11">
        <v>0</v>
      </c>
      <c r="N63" s="11">
        <v>8706.5</v>
      </c>
      <c r="O63" s="11">
        <v>0</v>
      </c>
    </row>
    <row r="64" spans="1:15" ht="27.75" customHeight="1">
      <c r="A64" s="48" t="s">
        <v>47</v>
      </c>
      <c r="B64" s="49"/>
      <c r="C64" s="49"/>
      <c r="D64" s="49"/>
      <c r="E64" s="9">
        <v>655</v>
      </c>
      <c r="F64" s="10">
        <v>1</v>
      </c>
      <c r="G64" s="10">
        <v>13</v>
      </c>
      <c r="H64" s="20" t="s">
        <v>68</v>
      </c>
      <c r="I64" s="9">
        <v>110</v>
      </c>
      <c r="J64" s="11">
        <v>8934.6</v>
      </c>
      <c r="K64" s="11">
        <v>0</v>
      </c>
      <c r="L64" s="11">
        <v>8636.5</v>
      </c>
      <c r="M64" s="11">
        <v>0</v>
      </c>
      <c r="N64" s="11">
        <v>8706.5</v>
      </c>
      <c r="O64" s="11">
        <v>0</v>
      </c>
    </row>
    <row r="65" spans="1:15" ht="41.25" customHeight="1">
      <c r="A65" s="55" t="s">
        <v>102</v>
      </c>
      <c r="B65" s="67"/>
      <c r="C65" s="67"/>
      <c r="D65" s="67"/>
      <c r="E65" s="9">
        <v>655</v>
      </c>
      <c r="F65" s="10">
        <v>1</v>
      </c>
      <c r="G65" s="10">
        <v>13</v>
      </c>
      <c r="H65" s="20" t="s">
        <v>68</v>
      </c>
      <c r="I65" s="9">
        <v>0</v>
      </c>
      <c r="J65" s="11">
        <v>2996.8</v>
      </c>
      <c r="K65" s="11">
        <v>0</v>
      </c>
      <c r="L65" s="11">
        <v>2312.8</v>
      </c>
      <c r="M65" s="11">
        <v>0</v>
      </c>
      <c r="N65" s="11">
        <v>2312.8</v>
      </c>
      <c r="O65" s="11">
        <v>0</v>
      </c>
    </row>
    <row r="66" spans="1:15" ht="27.75" customHeight="1">
      <c r="A66" s="48" t="s">
        <v>5</v>
      </c>
      <c r="B66" s="49"/>
      <c r="C66" s="49"/>
      <c r="D66" s="49"/>
      <c r="E66" s="9">
        <v>655</v>
      </c>
      <c r="F66" s="10">
        <v>1</v>
      </c>
      <c r="G66" s="10">
        <v>13</v>
      </c>
      <c r="H66" s="20" t="s">
        <v>68</v>
      </c>
      <c r="I66" s="9">
        <v>200</v>
      </c>
      <c r="J66" s="11">
        <v>2996.8</v>
      </c>
      <c r="K66" s="11">
        <v>0</v>
      </c>
      <c r="L66" s="11">
        <v>2312.8</v>
      </c>
      <c r="M66" s="11">
        <v>0</v>
      </c>
      <c r="N66" s="11">
        <v>2312.8</v>
      </c>
      <c r="O66" s="11">
        <v>0</v>
      </c>
    </row>
    <row r="67" spans="1:15" ht="27.75" customHeight="1">
      <c r="A67" s="48" t="s">
        <v>3</v>
      </c>
      <c r="B67" s="49"/>
      <c r="C67" s="49"/>
      <c r="D67" s="49"/>
      <c r="E67" s="9">
        <v>655</v>
      </c>
      <c r="F67" s="10">
        <v>1</v>
      </c>
      <c r="G67" s="10">
        <v>13</v>
      </c>
      <c r="H67" s="20" t="s">
        <v>68</v>
      </c>
      <c r="I67" s="9">
        <v>240</v>
      </c>
      <c r="J67" s="11">
        <v>2996.8</v>
      </c>
      <c r="K67" s="11">
        <v>0</v>
      </c>
      <c r="L67" s="11">
        <v>2312.8</v>
      </c>
      <c r="M67" s="11">
        <v>0</v>
      </c>
      <c r="N67" s="11">
        <v>2312.8</v>
      </c>
      <c r="O67" s="11">
        <v>0</v>
      </c>
    </row>
    <row r="68" spans="1:15" ht="45.75" customHeight="1">
      <c r="A68" s="55" t="s">
        <v>102</v>
      </c>
      <c r="B68" s="67"/>
      <c r="C68" s="67"/>
      <c r="D68" s="67"/>
      <c r="E68" s="9">
        <v>655</v>
      </c>
      <c r="F68" s="10">
        <v>1</v>
      </c>
      <c r="G68" s="10">
        <v>13</v>
      </c>
      <c r="H68" s="20" t="s">
        <v>68</v>
      </c>
      <c r="I68" s="9">
        <v>0</v>
      </c>
      <c r="J68" s="11">
        <v>0</v>
      </c>
      <c r="K68" s="11">
        <v>0</v>
      </c>
      <c r="L68" s="11">
        <v>1</v>
      </c>
      <c r="M68" s="11">
        <v>0</v>
      </c>
      <c r="N68" s="11">
        <v>1</v>
      </c>
      <c r="O68" s="11">
        <v>0</v>
      </c>
    </row>
    <row r="69" spans="1:15" ht="27.75" customHeight="1">
      <c r="A69" s="80" t="s">
        <v>6</v>
      </c>
      <c r="B69" s="92"/>
      <c r="C69" s="92"/>
      <c r="D69" s="92"/>
      <c r="E69" s="9">
        <v>655</v>
      </c>
      <c r="F69" s="10">
        <v>1</v>
      </c>
      <c r="G69" s="10">
        <v>13</v>
      </c>
      <c r="H69" s="20" t="s">
        <v>68</v>
      </c>
      <c r="I69" s="9">
        <v>800</v>
      </c>
      <c r="J69" s="11">
        <v>0</v>
      </c>
      <c r="K69" s="11">
        <v>0</v>
      </c>
      <c r="L69" s="11">
        <v>1</v>
      </c>
      <c r="M69" s="11">
        <v>0</v>
      </c>
      <c r="N69" s="11">
        <v>1</v>
      </c>
      <c r="O69" s="11">
        <v>0</v>
      </c>
    </row>
    <row r="70" spans="1:15" ht="25.5" customHeight="1">
      <c r="A70" s="80" t="s">
        <v>7</v>
      </c>
      <c r="B70" s="92"/>
      <c r="C70" s="92"/>
      <c r="D70" s="92"/>
      <c r="E70" s="9">
        <v>655</v>
      </c>
      <c r="F70" s="10">
        <v>1</v>
      </c>
      <c r="G70" s="10">
        <v>13</v>
      </c>
      <c r="H70" s="20" t="s">
        <v>68</v>
      </c>
      <c r="I70" s="9">
        <v>850</v>
      </c>
      <c r="J70" s="11">
        <v>0</v>
      </c>
      <c r="K70" s="11">
        <v>0</v>
      </c>
      <c r="L70" s="11">
        <v>1</v>
      </c>
      <c r="M70" s="11">
        <v>0</v>
      </c>
      <c r="N70" s="11">
        <v>1</v>
      </c>
      <c r="O70" s="11">
        <v>0</v>
      </c>
    </row>
    <row r="71" spans="1:15" ht="27" customHeight="1">
      <c r="A71" s="69" t="s">
        <v>117</v>
      </c>
      <c r="B71" s="70"/>
      <c r="C71" s="70"/>
      <c r="D71" s="71"/>
      <c r="E71" s="9">
        <v>655</v>
      </c>
      <c r="F71" s="10">
        <v>1</v>
      </c>
      <c r="G71" s="10">
        <v>13</v>
      </c>
      <c r="H71" s="20" t="s">
        <v>48</v>
      </c>
      <c r="I71" s="9">
        <v>0</v>
      </c>
      <c r="J71" s="11">
        <v>0</v>
      </c>
      <c r="K71" s="11">
        <v>0</v>
      </c>
      <c r="L71" s="11">
        <v>196.9</v>
      </c>
      <c r="M71" s="11">
        <v>0</v>
      </c>
      <c r="N71" s="11">
        <v>408.5</v>
      </c>
      <c r="O71" s="11">
        <v>0</v>
      </c>
    </row>
    <row r="72" spans="1:15" ht="18" customHeight="1">
      <c r="A72" s="55" t="s">
        <v>134</v>
      </c>
      <c r="B72" s="56"/>
      <c r="C72" s="56"/>
      <c r="D72" s="57"/>
      <c r="E72" s="9">
        <v>655</v>
      </c>
      <c r="F72" s="10">
        <v>1</v>
      </c>
      <c r="G72" s="10">
        <v>13</v>
      </c>
      <c r="H72" s="20" t="s">
        <v>65</v>
      </c>
      <c r="I72" s="9">
        <v>0</v>
      </c>
      <c r="J72" s="11">
        <v>0</v>
      </c>
      <c r="K72" s="11">
        <v>0</v>
      </c>
      <c r="L72" s="11">
        <v>196.9</v>
      </c>
      <c r="M72" s="11">
        <v>0</v>
      </c>
      <c r="N72" s="11">
        <v>408.5</v>
      </c>
      <c r="O72" s="11">
        <v>0</v>
      </c>
    </row>
    <row r="73" spans="1:15" ht="18" customHeight="1">
      <c r="A73" s="48" t="s">
        <v>51</v>
      </c>
      <c r="B73" s="49"/>
      <c r="C73" s="49"/>
      <c r="D73" s="49"/>
      <c r="E73" s="9">
        <v>655</v>
      </c>
      <c r="F73" s="10">
        <v>1</v>
      </c>
      <c r="G73" s="10">
        <v>13</v>
      </c>
      <c r="H73" s="20" t="s">
        <v>69</v>
      </c>
      <c r="I73" s="9">
        <v>0</v>
      </c>
      <c r="J73" s="11">
        <v>0</v>
      </c>
      <c r="K73" s="11">
        <v>0</v>
      </c>
      <c r="L73" s="11">
        <v>196.9</v>
      </c>
      <c r="M73" s="11">
        <v>0</v>
      </c>
      <c r="N73" s="11">
        <v>408.5</v>
      </c>
      <c r="O73" s="11">
        <v>0</v>
      </c>
    </row>
    <row r="74" spans="1:15" ht="21" customHeight="1">
      <c r="A74" s="48" t="s">
        <v>6</v>
      </c>
      <c r="B74" s="49"/>
      <c r="C74" s="49"/>
      <c r="D74" s="90"/>
      <c r="E74" s="9">
        <v>655</v>
      </c>
      <c r="F74" s="10">
        <v>1</v>
      </c>
      <c r="G74" s="10">
        <v>13</v>
      </c>
      <c r="H74" s="20" t="s">
        <v>69</v>
      </c>
      <c r="I74" s="9">
        <v>800</v>
      </c>
      <c r="J74" s="11">
        <v>0</v>
      </c>
      <c r="K74" s="11">
        <v>0</v>
      </c>
      <c r="L74" s="11">
        <v>196.9</v>
      </c>
      <c r="M74" s="11">
        <v>0</v>
      </c>
      <c r="N74" s="11">
        <v>408.5</v>
      </c>
      <c r="O74" s="11">
        <v>0</v>
      </c>
    </row>
    <row r="75" spans="1:15" s="4" customFormat="1" ht="20.25" customHeight="1">
      <c r="A75" s="48" t="s">
        <v>27</v>
      </c>
      <c r="B75" s="49"/>
      <c r="C75" s="49"/>
      <c r="D75" s="49"/>
      <c r="E75" s="9">
        <v>655</v>
      </c>
      <c r="F75" s="10">
        <v>1</v>
      </c>
      <c r="G75" s="10">
        <v>13</v>
      </c>
      <c r="H75" s="20" t="s">
        <v>69</v>
      </c>
      <c r="I75" s="9">
        <v>870</v>
      </c>
      <c r="J75" s="11">
        <v>0</v>
      </c>
      <c r="K75" s="11">
        <v>0</v>
      </c>
      <c r="L75" s="11">
        <v>196.9</v>
      </c>
      <c r="M75" s="11">
        <v>0</v>
      </c>
      <c r="N75" s="11">
        <v>408.5</v>
      </c>
      <c r="O75" s="11">
        <v>0</v>
      </c>
    </row>
    <row r="76" spans="1:15" ht="19.5" customHeight="1">
      <c r="A76" s="52" t="s">
        <v>39</v>
      </c>
      <c r="B76" s="58"/>
      <c r="C76" s="58"/>
      <c r="D76" s="58"/>
      <c r="E76" s="16">
        <v>655</v>
      </c>
      <c r="F76" s="17">
        <v>2</v>
      </c>
      <c r="G76" s="17">
        <v>0</v>
      </c>
      <c r="H76" s="18"/>
      <c r="I76" s="9"/>
      <c r="J76" s="19">
        <f aca="true" t="shared" si="3" ref="J76:O77">J77</f>
        <v>297.3</v>
      </c>
      <c r="K76" s="19">
        <f t="shared" si="3"/>
        <v>297.3</v>
      </c>
      <c r="L76" s="19">
        <f t="shared" si="3"/>
        <v>311.2</v>
      </c>
      <c r="M76" s="19">
        <f t="shared" si="3"/>
        <v>311.2</v>
      </c>
      <c r="N76" s="19">
        <f t="shared" si="3"/>
        <v>322.6</v>
      </c>
      <c r="O76" s="19">
        <f t="shared" si="3"/>
        <v>322.6</v>
      </c>
    </row>
    <row r="77" spans="1:15" ht="24" customHeight="1">
      <c r="A77" s="52" t="s">
        <v>15</v>
      </c>
      <c r="B77" s="58"/>
      <c r="C77" s="58"/>
      <c r="D77" s="58"/>
      <c r="E77" s="16">
        <v>655</v>
      </c>
      <c r="F77" s="17">
        <v>2</v>
      </c>
      <c r="G77" s="17">
        <v>3</v>
      </c>
      <c r="H77" s="18"/>
      <c r="I77" s="16"/>
      <c r="J77" s="19">
        <f t="shared" si="3"/>
        <v>297.3</v>
      </c>
      <c r="K77" s="19">
        <f t="shared" si="3"/>
        <v>297.3</v>
      </c>
      <c r="L77" s="19">
        <f t="shared" si="3"/>
        <v>311.2</v>
      </c>
      <c r="M77" s="19">
        <f t="shared" si="3"/>
        <v>311.2</v>
      </c>
      <c r="N77" s="19">
        <f t="shared" si="3"/>
        <v>322.6</v>
      </c>
      <c r="O77" s="19">
        <f t="shared" si="3"/>
        <v>322.6</v>
      </c>
    </row>
    <row r="78" spans="1:15" ht="32.25" customHeight="1">
      <c r="A78" s="50" t="s">
        <v>116</v>
      </c>
      <c r="B78" s="50"/>
      <c r="C78" s="50"/>
      <c r="D78" s="50"/>
      <c r="E78" s="9">
        <v>655</v>
      </c>
      <c r="F78" s="10">
        <v>2</v>
      </c>
      <c r="G78" s="10">
        <v>3</v>
      </c>
      <c r="H78" s="20" t="s">
        <v>45</v>
      </c>
      <c r="I78" s="9">
        <v>0</v>
      </c>
      <c r="J78" s="11">
        <v>297.3</v>
      </c>
      <c r="K78" s="11">
        <v>297.3</v>
      </c>
      <c r="L78" s="11">
        <v>311.2</v>
      </c>
      <c r="M78" s="11">
        <v>311.2</v>
      </c>
      <c r="N78" s="11">
        <v>322.6</v>
      </c>
      <c r="O78" s="11">
        <v>322.6</v>
      </c>
    </row>
    <row r="79" spans="1:15" ht="30" customHeight="1">
      <c r="A79" s="84" t="s">
        <v>132</v>
      </c>
      <c r="B79" s="84"/>
      <c r="C79" s="84"/>
      <c r="D79" s="84"/>
      <c r="E79" s="9">
        <v>655</v>
      </c>
      <c r="F79" s="10">
        <v>2</v>
      </c>
      <c r="G79" s="10">
        <v>3</v>
      </c>
      <c r="H79" s="20" t="s">
        <v>61</v>
      </c>
      <c r="I79" s="9">
        <v>0</v>
      </c>
      <c r="J79" s="11">
        <v>297.3</v>
      </c>
      <c r="K79" s="11">
        <v>297.3</v>
      </c>
      <c r="L79" s="11">
        <v>311.2</v>
      </c>
      <c r="M79" s="11">
        <v>311.2</v>
      </c>
      <c r="N79" s="11">
        <v>322.6</v>
      </c>
      <c r="O79" s="11">
        <v>322.6</v>
      </c>
    </row>
    <row r="80" spans="1:15" ht="34.5" customHeight="1">
      <c r="A80" s="50" t="s">
        <v>147</v>
      </c>
      <c r="B80" s="66"/>
      <c r="C80" s="66"/>
      <c r="D80" s="66"/>
      <c r="E80" s="9">
        <v>655</v>
      </c>
      <c r="F80" s="10">
        <v>2</v>
      </c>
      <c r="G80" s="10">
        <v>3</v>
      </c>
      <c r="H80" s="20" t="s">
        <v>70</v>
      </c>
      <c r="I80" s="9">
        <v>0</v>
      </c>
      <c r="J80" s="11">
        <v>297.3</v>
      </c>
      <c r="K80" s="11">
        <v>297.3</v>
      </c>
      <c r="L80" s="11">
        <v>311.2</v>
      </c>
      <c r="M80" s="11">
        <v>311.2</v>
      </c>
      <c r="N80" s="11">
        <v>322.6</v>
      </c>
      <c r="O80" s="11">
        <v>322.6</v>
      </c>
    </row>
    <row r="81" spans="1:15" ht="57.75" customHeight="1">
      <c r="A81" s="48" t="s">
        <v>49</v>
      </c>
      <c r="B81" s="49"/>
      <c r="C81" s="49"/>
      <c r="D81" s="49"/>
      <c r="E81" s="9">
        <v>655</v>
      </c>
      <c r="F81" s="10">
        <v>2</v>
      </c>
      <c r="G81" s="10">
        <v>3</v>
      </c>
      <c r="H81" s="20" t="s">
        <v>70</v>
      </c>
      <c r="I81" s="9">
        <v>100</v>
      </c>
      <c r="J81" s="11">
        <v>297.3</v>
      </c>
      <c r="K81" s="11">
        <v>297.3</v>
      </c>
      <c r="L81" s="11">
        <v>311.2</v>
      </c>
      <c r="M81" s="11">
        <v>311.2</v>
      </c>
      <c r="N81" s="11">
        <v>322.6</v>
      </c>
      <c r="O81" s="11">
        <v>322.6</v>
      </c>
    </row>
    <row r="82" spans="1:15" ht="30.75" customHeight="1">
      <c r="A82" s="48" t="s">
        <v>2</v>
      </c>
      <c r="B82" s="49"/>
      <c r="C82" s="49"/>
      <c r="D82" s="49"/>
      <c r="E82" s="9">
        <v>655</v>
      </c>
      <c r="F82" s="10">
        <v>2</v>
      </c>
      <c r="G82" s="10">
        <v>3</v>
      </c>
      <c r="H82" s="20" t="s">
        <v>70</v>
      </c>
      <c r="I82" s="9">
        <v>120</v>
      </c>
      <c r="J82" s="11">
        <v>297.3</v>
      </c>
      <c r="K82" s="11">
        <v>297.3</v>
      </c>
      <c r="L82" s="11">
        <v>311.2</v>
      </c>
      <c r="M82" s="11">
        <v>311.2</v>
      </c>
      <c r="N82" s="11">
        <v>322.6</v>
      </c>
      <c r="O82" s="11">
        <v>322.6</v>
      </c>
    </row>
    <row r="83" spans="1:15" s="4" customFormat="1" ht="32.25" customHeight="1">
      <c r="A83" s="52" t="s">
        <v>40</v>
      </c>
      <c r="B83" s="58"/>
      <c r="C83" s="58"/>
      <c r="D83" s="58"/>
      <c r="E83" s="16">
        <v>655</v>
      </c>
      <c r="F83" s="17">
        <v>3</v>
      </c>
      <c r="G83" s="17">
        <v>0</v>
      </c>
      <c r="H83" s="18"/>
      <c r="I83" s="16"/>
      <c r="J83" s="19">
        <f>J84+J93+J109</f>
        <v>1153.66</v>
      </c>
      <c r="K83" s="19">
        <f>K84</f>
        <v>11.5</v>
      </c>
      <c r="L83" s="19">
        <f>L84+L93+L109</f>
        <v>1082.3600000000001</v>
      </c>
      <c r="M83" s="19">
        <f>M84</f>
        <v>11.5</v>
      </c>
      <c r="N83" s="19">
        <f>N84+N93+N109</f>
        <v>1082.3600000000001</v>
      </c>
      <c r="O83" s="19">
        <f>O84</f>
        <v>11.5</v>
      </c>
    </row>
    <row r="84" spans="1:15" s="5" customFormat="1" ht="19.5" customHeight="1">
      <c r="A84" s="52" t="s">
        <v>29</v>
      </c>
      <c r="B84" s="58"/>
      <c r="C84" s="58"/>
      <c r="D84" s="58"/>
      <c r="E84" s="16">
        <v>655</v>
      </c>
      <c r="F84" s="17">
        <v>3</v>
      </c>
      <c r="G84" s="17">
        <v>4</v>
      </c>
      <c r="H84" s="18"/>
      <c r="I84" s="16"/>
      <c r="J84" s="19">
        <f>J85</f>
        <v>11.5</v>
      </c>
      <c r="K84" s="19">
        <f>K85</f>
        <v>11.5</v>
      </c>
      <c r="L84" s="19">
        <f>L85</f>
        <v>11.5</v>
      </c>
      <c r="M84" s="19">
        <f>M85</f>
        <v>11.5</v>
      </c>
      <c r="N84" s="19">
        <f>N85</f>
        <v>11.5</v>
      </c>
      <c r="O84" s="19">
        <f>O85</f>
        <v>11.5</v>
      </c>
    </row>
    <row r="85" spans="1:15" ht="29.25" customHeight="1">
      <c r="A85" s="50" t="s">
        <v>116</v>
      </c>
      <c r="B85" s="50"/>
      <c r="C85" s="50"/>
      <c r="D85" s="50"/>
      <c r="E85" s="9">
        <v>655</v>
      </c>
      <c r="F85" s="10">
        <v>3</v>
      </c>
      <c r="G85" s="10">
        <v>4</v>
      </c>
      <c r="H85" s="20" t="s">
        <v>45</v>
      </c>
      <c r="I85" s="9">
        <v>0</v>
      </c>
      <c r="J85" s="11">
        <f>J86</f>
        <v>11.5</v>
      </c>
      <c r="K85" s="11">
        <f>K86</f>
        <v>11.5</v>
      </c>
      <c r="L85" s="11">
        <f>L86</f>
        <v>11.5</v>
      </c>
      <c r="M85" s="11">
        <f>M86</f>
        <v>11.5</v>
      </c>
      <c r="N85" s="11">
        <f>N86</f>
        <v>11.5</v>
      </c>
      <c r="O85" s="11">
        <f>O86</f>
        <v>11.5</v>
      </c>
    </row>
    <row r="86" spans="1:15" ht="28.5" customHeight="1">
      <c r="A86" s="84" t="s">
        <v>132</v>
      </c>
      <c r="B86" s="84"/>
      <c r="C86" s="84"/>
      <c r="D86" s="84"/>
      <c r="E86" s="9">
        <v>655</v>
      </c>
      <c r="F86" s="10">
        <v>3</v>
      </c>
      <c r="G86" s="10">
        <v>4</v>
      </c>
      <c r="H86" s="20" t="s">
        <v>61</v>
      </c>
      <c r="I86" s="9">
        <v>0</v>
      </c>
      <c r="J86" s="11">
        <f aca="true" t="shared" si="4" ref="J86:O86">J87+J90</f>
        <v>11.5</v>
      </c>
      <c r="K86" s="11">
        <f t="shared" si="4"/>
        <v>11.5</v>
      </c>
      <c r="L86" s="11">
        <f t="shared" si="4"/>
        <v>11.5</v>
      </c>
      <c r="M86" s="11">
        <f t="shared" si="4"/>
        <v>11.5</v>
      </c>
      <c r="N86" s="11">
        <f t="shared" si="4"/>
        <v>11.5</v>
      </c>
      <c r="O86" s="11">
        <f t="shared" si="4"/>
        <v>11.5</v>
      </c>
    </row>
    <row r="87" spans="1:15" ht="36.75" customHeight="1">
      <c r="A87" s="50" t="s">
        <v>148</v>
      </c>
      <c r="B87" s="66"/>
      <c r="C87" s="66"/>
      <c r="D87" s="66"/>
      <c r="E87" s="9">
        <v>655</v>
      </c>
      <c r="F87" s="10">
        <v>3</v>
      </c>
      <c r="G87" s="10">
        <v>4</v>
      </c>
      <c r="H87" s="12" t="s">
        <v>75</v>
      </c>
      <c r="I87" s="9">
        <v>0</v>
      </c>
      <c r="J87" s="11">
        <v>8.9</v>
      </c>
      <c r="K87" s="11">
        <v>8.9</v>
      </c>
      <c r="L87" s="11">
        <v>8.9</v>
      </c>
      <c r="M87" s="11">
        <v>8.9</v>
      </c>
      <c r="N87" s="11">
        <v>8.9</v>
      </c>
      <c r="O87" s="11">
        <v>8.9</v>
      </c>
    </row>
    <row r="88" spans="1:15" s="4" customFormat="1" ht="29.25" customHeight="1">
      <c r="A88" s="48" t="s">
        <v>5</v>
      </c>
      <c r="B88" s="49"/>
      <c r="C88" s="49"/>
      <c r="D88" s="49"/>
      <c r="E88" s="9">
        <v>655</v>
      </c>
      <c r="F88" s="10">
        <v>3</v>
      </c>
      <c r="G88" s="10">
        <v>4</v>
      </c>
      <c r="H88" s="8" t="s">
        <v>75</v>
      </c>
      <c r="I88" s="9">
        <v>200</v>
      </c>
      <c r="J88" s="11">
        <v>8.9</v>
      </c>
      <c r="K88" s="11">
        <v>8.9</v>
      </c>
      <c r="L88" s="11">
        <v>8.9</v>
      </c>
      <c r="M88" s="11">
        <v>8.9</v>
      </c>
      <c r="N88" s="11">
        <v>8.9</v>
      </c>
      <c r="O88" s="11">
        <v>8.9</v>
      </c>
    </row>
    <row r="89" spans="1:15" s="4" customFormat="1" ht="26.25" customHeight="1">
      <c r="A89" s="48" t="s">
        <v>3</v>
      </c>
      <c r="B89" s="49"/>
      <c r="C89" s="49"/>
      <c r="D89" s="49"/>
      <c r="E89" s="9">
        <v>655</v>
      </c>
      <c r="F89" s="10">
        <v>3</v>
      </c>
      <c r="G89" s="10">
        <v>4</v>
      </c>
      <c r="H89" s="8" t="s">
        <v>75</v>
      </c>
      <c r="I89" s="9">
        <v>240</v>
      </c>
      <c r="J89" s="11">
        <v>8.9</v>
      </c>
      <c r="K89" s="11">
        <v>8.9</v>
      </c>
      <c r="L89" s="11">
        <v>8.9</v>
      </c>
      <c r="M89" s="11">
        <v>8.9</v>
      </c>
      <c r="N89" s="11">
        <v>8.9</v>
      </c>
      <c r="O89" s="11">
        <v>8.9</v>
      </c>
    </row>
    <row r="90" spans="1:15" s="4" customFormat="1" ht="55.5" customHeight="1">
      <c r="A90" s="50" t="s">
        <v>149</v>
      </c>
      <c r="B90" s="66"/>
      <c r="C90" s="66"/>
      <c r="D90" s="66"/>
      <c r="E90" s="9">
        <v>655</v>
      </c>
      <c r="F90" s="10">
        <v>3</v>
      </c>
      <c r="G90" s="10">
        <v>4</v>
      </c>
      <c r="H90" s="8" t="s">
        <v>71</v>
      </c>
      <c r="I90" s="9">
        <v>0</v>
      </c>
      <c r="J90" s="11">
        <v>2.6</v>
      </c>
      <c r="K90" s="11">
        <v>2.6</v>
      </c>
      <c r="L90" s="11">
        <v>2.6</v>
      </c>
      <c r="M90" s="11">
        <v>2.6</v>
      </c>
      <c r="N90" s="11">
        <v>2.6</v>
      </c>
      <c r="O90" s="11">
        <v>2.6</v>
      </c>
    </row>
    <row r="91" spans="1:15" s="4" customFormat="1" ht="29.25" customHeight="1">
      <c r="A91" s="48" t="s">
        <v>5</v>
      </c>
      <c r="B91" s="49"/>
      <c r="C91" s="49"/>
      <c r="D91" s="49"/>
      <c r="E91" s="9">
        <v>655</v>
      </c>
      <c r="F91" s="10">
        <v>3</v>
      </c>
      <c r="G91" s="10">
        <v>4</v>
      </c>
      <c r="H91" s="8" t="s">
        <v>71</v>
      </c>
      <c r="I91" s="9">
        <v>200</v>
      </c>
      <c r="J91" s="11">
        <v>2.6</v>
      </c>
      <c r="K91" s="11">
        <v>2.6</v>
      </c>
      <c r="L91" s="11">
        <v>2.6</v>
      </c>
      <c r="M91" s="11">
        <v>2.6</v>
      </c>
      <c r="N91" s="11">
        <v>2.6</v>
      </c>
      <c r="O91" s="11">
        <v>2.6</v>
      </c>
    </row>
    <row r="92" spans="1:15" s="4" customFormat="1" ht="30" customHeight="1">
      <c r="A92" s="48" t="s">
        <v>3</v>
      </c>
      <c r="B92" s="49"/>
      <c r="C92" s="49"/>
      <c r="D92" s="49"/>
      <c r="E92" s="9">
        <v>655</v>
      </c>
      <c r="F92" s="10">
        <v>3</v>
      </c>
      <c r="G92" s="10">
        <v>4</v>
      </c>
      <c r="H92" s="8" t="s">
        <v>71</v>
      </c>
      <c r="I92" s="9">
        <v>240</v>
      </c>
      <c r="J92" s="11">
        <v>2.6</v>
      </c>
      <c r="K92" s="11">
        <v>2.6</v>
      </c>
      <c r="L92" s="11">
        <v>2.6</v>
      </c>
      <c r="M92" s="11">
        <v>2.6</v>
      </c>
      <c r="N92" s="11">
        <v>2.6</v>
      </c>
      <c r="O92" s="11">
        <v>2.6</v>
      </c>
    </row>
    <row r="93" spans="1:15" s="4" customFormat="1" ht="41.25" customHeight="1">
      <c r="A93" s="52" t="s">
        <v>105</v>
      </c>
      <c r="B93" s="58"/>
      <c r="C93" s="58"/>
      <c r="D93" s="58"/>
      <c r="E93" s="16">
        <v>655</v>
      </c>
      <c r="F93" s="17">
        <v>3</v>
      </c>
      <c r="G93" s="17">
        <v>10</v>
      </c>
      <c r="H93" s="18"/>
      <c r="I93" s="16"/>
      <c r="J93" s="19">
        <f aca="true" t="shared" si="5" ref="J93:O93">J94+J99+J104</f>
        <v>1042.4</v>
      </c>
      <c r="K93" s="19">
        <f t="shared" si="5"/>
        <v>0</v>
      </c>
      <c r="L93" s="19">
        <f t="shared" si="5"/>
        <v>983.2</v>
      </c>
      <c r="M93" s="19">
        <f t="shared" si="5"/>
        <v>0</v>
      </c>
      <c r="N93" s="19">
        <f t="shared" si="5"/>
        <v>983.2</v>
      </c>
      <c r="O93" s="19">
        <f t="shared" si="5"/>
        <v>0</v>
      </c>
    </row>
    <row r="94" spans="1:15" s="4" customFormat="1" ht="41.25" customHeight="1">
      <c r="A94" s="87" t="s">
        <v>118</v>
      </c>
      <c r="B94" s="87"/>
      <c r="C94" s="87"/>
      <c r="D94" s="87"/>
      <c r="E94" s="16">
        <v>655</v>
      </c>
      <c r="F94" s="17">
        <v>3</v>
      </c>
      <c r="G94" s="17">
        <v>10</v>
      </c>
      <c r="H94" s="18" t="s">
        <v>30</v>
      </c>
      <c r="I94" s="16"/>
      <c r="J94" s="19">
        <f aca="true" t="shared" si="6" ref="J94:O94">J95</f>
        <v>83</v>
      </c>
      <c r="K94" s="19">
        <f t="shared" si="6"/>
        <v>0</v>
      </c>
      <c r="L94" s="19">
        <f t="shared" si="6"/>
        <v>90</v>
      </c>
      <c r="M94" s="19">
        <f t="shared" si="6"/>
        <v>0</v>
      </c>
      <c r="N94" s="19">
        <f t="shared" si="6"/>
        <v>90</v>
      </c>
      <c r="O94" s="19">
        <f t="shared" si="6"/>
        <v>0</v>
      </c>
    </row>
    <row r="95" spans="1:15" s="4" customFormat="1" ht="37.5" customHeight="1">
      <c r="A95" s="50" t="s">
        <v>136</v>
      </c>
      <c r="B95" s="66"/>
      <c r="C95" s="66"/>
      <c r="D95" s="66"/>
      <c r="E95" s="9">
        <v>655</v>
      </c>
      <c r="F95" s="10">
        <v>3</v>
      </c>
      <c r="G95" s="10">
        <v>10</v>
      </c>
      <c r="H95" s="20" t="s">
        <v>72</v>
      </c>
      <c r="I95" s="9">
        <v>0</v>
      </c>
      <c r="J95" s="11">
        <v>83</v>
      </c>
      <c r="K95" s="11">
        <v>0</v>
      </c>
      <c r="L95" s="11">
        <v>90</v>
      </c>
      <c r="M95" s="11">
        <v>0</v>
      </c>
      <c r="N95" s="11">
        <v>90</v>
      </c>
      <c r="O95" s="11">
        <v>0</v>
      </c>
    </row>
    <row r="96" spans="1:15" s="4" customFormat="1" ht="28.5" customHeight="1">
      <c r="A96" s="50" t="s">
        <v>103</v>
      </c>
      <c r="B96" s="66"/>
      <c r="C96" s="66"/>
      <c r="D96" s="66"/>
      <c r="E96" s="9">
        <v>655</v>
      </c>
      <c r="F96" s="10">
        <v>3</v>
      </c>
      <c r="G96" s="10">
        <v>10</v>
      </c>
      <c r="H96" s="20" t="s">
        <v>73</v>
      </c>
      <c r="I96" s="9">
        <v>0</v>
      </c>
      <c r="J96" s="11">
        <v>83</v>
      </c>
      <c r="K96" s="11">
        <v>0</v>
      </c>
      <c r="L96" s="11">
        <v>90</v>
      </c>
      <c r="M96" s="11">
        <v>0</v>
      </c>
      <c r="N96" s="11">
        <v>90</v>
      </c>
      <c r="O96" s="11">
        <v>0</v>
      </c>
    </row>
    <row r="97" spans="1:15" s="4" customFormat="1" ht="27" customHeight="1">
      <c r="A97" s="48" t="s">
        <v>5</v>
      </c>
      <c r="B97" s="49"/>
      <c r="C97" s="49"/>
      <c r="D97" s="49"/>
      <c r="E97" s="9">
        <v>655</v>
      </c>
      <c r="F97" s="10">
        <v>3</v>
      </c>
      <c r="G97" s="10">
        <v>10</v>
      </c>
      <c r="H97" s="20" t="s">
        <v>73</v>
      </c>
      <c r="I97" s="9">
        <v>200</v>
      </c>
      <c r="J97" s="11">
        <v>83</v>
      </c>
      <c r="K97" s="11">
        <v>0</v>
      </c>
      <c r="L97" s="11">
        <v>90</v>
      </c>
      <c r="M97" s="11">
        <v>0</v>
      </c>
      <c r="N97" s="11">
        <v>90</v>
      </c>
      <c r="O97" s="11">
        <v>0</v>
      </c>
    </row>
    <row r="98" spans="1:15" s="4" customFormat="1" ht="29.25" customHeight="1">
      <c r="A98" s="48" t="s">
        <v>3</v>
      </c>
      <c r="B98" s="49"/>
      <c r="C98" s="49"/>
      <c r="D98" s="49"/>
      <c r="E98" s="9">
        <v>655</v>
      </c>
      <c r="F98" s="10">
        <v>3</v>
      </c>
      <c r="G98" s="10">
        <v>10</v>
      </c>
      <c r="H98" s="20" t="s">
        <v>73</v>
      </c>
      <c r="I98" s="9">
        <v>240</v>
      </c>
      <c r="J98" s="11">
        <v>83</v>
      </c>
      <c r="K98" s="11">
        <v>0</v>
      </c>
      <c r="L98" s="11">
        <v>90</v>
      </c>
      <c r="M98" s="11">
        <v>0</v>
      </c>
      <c r="N98" s="11">
        <v>90</v>
      </c>
      <c r="O98" s="11">
        <v>0</v>
      </c>
    </row>
    <row r="99" spans="1:15" s="4" customFormat="1" ht="36" customHeight="1">
      <c r="A99" s="87" t="s">
        <v>104</v>
      </c>
      <c r="B99" s="87"/>
      <c r="C99" s="87"/>
      <c r="D99" s="87"/>
      <c r="E99" s="16">
        <v>655</v>
      </c>
      <c r="F99" s="17">
        <v>3</v>
      </c>
      <c r="G99" s="17">
        <v>10</v>
      </c>
      <c r="H99" s="23" t="s">
        <v>44</v>
      </c>
      <c r="I99" s="16"/>
      <c r="J99" s="19">
        <f aca="true" t="shared" si="7" ref="J99:O99">J100</f>
        <v>828.1</v>
      </c>
      <c r="K99" s="19">
        <f t="shared" si="7"/>
        <v>0</v>
      </c>
      <c r="L99" s="19">
        <f t="shared" si="7"/>
        <v>812</v>
      </c>
      <c r="M99" s="19">
        <f t="shared" si="7"/>
        <v>0</v>
      </c>
      <c r="N99" s="19">
        <f t="shared" si="7"/>
        <v>812</v>
      </c>
      <c r="O99" s="19">
        <f t="shared" si="7"/>
        <v>0</v>
      </c>
    </row>
    <row r="100" spans="1:15" s="4" customFormat="1" ht="39.75" customHeight="1">
      <c r="A100" s="50" t="s">
        <v>106</v>
      </c>
      <c r="B100" s="66"/>
      <c r="C100" s="66"/>
      <c r="D100" s="66"/>
      <c r="E100" s="9">
        <v>655</v>
      </c>
      <c r="F100" s="10">
        <v>3</v>
      </c>
      <c r="G100" s="10">
        <v>10</v>
      </c>
      <c r="H100" s="12" t="s">
        <v>74</v>
      </c>
      <c r="I100" s="9">
        <v>0</v>
      </c>
      <c r="J100" s="11">
        <v>828.1</v>
      </c>
      <c r="K100" s="11">
        <v>0</v>
      </c>
      <c r="L100" s="11">
        <v>812</v>
      </c>
      <c r="M100" s="11">
        <v>0</v>
      </c>
      <c r="N100" s="11">
        <v>812</v>
      </c>
      <c r="O100" s="11">
        <v>0</v>
      </c>
    </row>
    <row r="101" spans="1:15" s="4" customFormat="1" ht="42" customHeight="1">
      <c r="A101" s="50" t="s">
        <v>166</v>
      </c>
      <c r="B101" s="66"/>
      <c r="C101" s="66"/>
      <c r="D101" s="66"/>
      <c r="E101" s="9">
        <v>655</v>
      </c>
      <c r="F101" s="10">
        <v>3</v>
      </c>
      <c r="G101" s="10">
        <v>10</v>
      </c>
      <c r="H101" s="8" t="s">
        <v>165</v>
      </c>
      <c r="I101" s="9">
        <v>0</v>
      </c>
      <c r="J101" s="11">
        <v>828.1</v>
      </c>
      <c r="K101" s="11">
        <v>0</v>
      </c>
      <c r="L101" s="11">
        <v>812</v>
      </c>
      <c r="M101" s="11">
        <v>0</v>
      </c>
      <c r="N101" s="11">
        <v>812</v>
      </c>
      <c r="O101" s="11">
        <f>O103</f>
        <v>0</v>
      </c>
    </row>
    <row r="102" spans="1:15" s="4" customFormat="1" ht="28.5" customHeight="1">
      <c r="A102" s="48" t="s">
        <v>5</v>
      </c>
      <c r="B102" s="49"/>
      <c r="C102" s="49"/>
      <c r="D102" s="49"/>
      <c r="E102" s="9">
        <v>655</v>
      </c>
      <c r="F102" s="10">
        <v>3</v>
      </c>
      <c r="G102" s="10">
        <v>10</v>
      </c>
      <c r="H102" s="8" t="s">
        <v>165</v>
      </c>
      <c r="I102" s="9">
        <v>200</v>
      </c>
      <c r="J102" s="11">
        <v>828.1</v>
      </c>
      <c r="K102" s="11">
        <v>0</v>
      </c>
      <c r="L102" s="11">
        <v>812</v>
      </c>
      <c r="M102" s="11">
        <v>0</v>
      </c>
      <c r="N102" s="11">
        <v>812</v>
      </c>
      <c r="O102" s="11">
        <v>0</v>
      </c>
    </row>
    <row r="103" spans="1:15" s="4" customFormat="1" ht="27.75" customHeight="1">
      <c r="A103" s="48" t="s">
        <v>3</v>
      </c>
      <c r="B103" s="49"/>
      <c r="C103" s="49"/>
      <c r="D103" s="49"/>
      <c r="E103" s="9">
        <v>655</v>
      </c>
      <c r="F103" s="10">
        <v>3</v>
      </c>
      <c r="G103" s="10">
        <v>10</v>
      </c>
      <c r="H103" s="8" t="s">
        <v>165</v>
      </c>
      <c r="I103" s="9">
        <v>240</v>
      </c>
      <c r="J103" s="11">
        <v>828.1</v>
      </c>
      <c r="K103" s="11">
        <v>0</v>
      </c>
      <c r="L103" s="11">
        <v>812</v>
      </c>
      <c r="M103" s="11">
        <v>0</v>
      </c>
      <c r="N103" s="11">
        <v>812</v>
      </c>
      <c r="O103" s="11">
        <v>0</v>
      </c>
    </row>
    <row r="104" spans="1:15" ht="39" customHeight="1">
      <c r="A104" s="87" t="s">
        <v>104</v>
      </c>
      <c r="B104" s="87"/>
      <c r="C104" s="87"/>
      <c r="D104" s="87"/>
      <c r="E104" s="24">
        <v>655</v>
      </c>
      <c r="F104" s="25">
        <v>3</v>
      </c>
      <c r="G104" s="25">
        <v>10</v>
      </c>
      <c r="H104" s="23" t="s">
        <v>44</v>
      </c>
      <c r="I104" s="24"/>
      <c r="J104" s="26">
        <f>J105</f>
        <v>131.3</v>
      </c>
      <c r="K104" s="26">
        <f>K106</f>
        <v>0</v>
      </c>
      <c r="L104" s="26">
        <f>L105</f>
        <v>81.2</v>
      </c>
      <c r="M104" s="26">
        <f>M106</f>
        <v>0</v>
      </c>
      <c r="N104" s="26">
        <f>N105</f>
        <v>81.2</v>
      </c>
      <c r="O104" s="26">
        <f>O106</f>
        <v>0</v>
      </c>
    </row>
    <row r="105" spans="1:15" ht="38.25" customHeight="1">
      <c r="A105" s="50" t="s">
        <v>137</v>
      </c>
      <c r="B105" s="66"/>
      <c r="C105" s="66"/>
      <c r="D105" s="66"/>
      <c r="E105" s="27">
        <v>655</v>
      </c>
      <c r="F105" s="28">
        <v>3</v>
      </c>
      <c r="G105" s="28">
        <v>10</v>
      </c>
      <c r="H105" s="12" t="s">
        <v>77</v>
      </c>
      <c r="I105" s="27">
        <v>0</v>
      </c>
      <c r="J105" s="29">
        <v>131.3</v>
      </c>
      <c r="K105" s="29">
        <v>0</v>
      </c>
      <c r="L105" s="29">
        <v>81.2</v>
      </c>
      <c r="M105" s="29">
        <v>0</v>
      </c>
      <c r="N105" s="29">
        <v>81.2</v>
      </c>
      <c r="O105" s="29">
        <v>0</v>
      </c>
    </row>
    <row r="106" spans="1:15" s="4" customFormat="1" ht="29.25" customHeight="1">
      <c r="A106" s="48" t="s">
        <v>167</v>
      </c>
      <c r="B106" s="49"/>
      <c r="C106" s="49"/>
      <c r="D106" s="49"/>
      <c r="E106" s="27">
        <v>655</v>
      </c>
      <c r="F106" s="28">
        <v>3</v>
      </c>
      <c r="G106" s="28">
        <v>10</v>
      </c>
      <c r="H106" s="12" t="s">
        <v>164</v>
      </c>
      <c r="I106" s="27">
        <v>0</v>
      </c>
      <c r="J106" s="29">
        <v>131.3</v>
      </c>
      <c r="K106" s="29">
        <v>0</v>
      </c>
      <c r="L106" s="29">
        <v>81.2</v>
      </c>
      <c r="M106" s="29">
        <v>0</v>
      </c>
      <c r="N106" s="29">
        <v>81.2</v>
      </c>
      <c r="O106" s="29">
        <v>0</v>
      </c>
    </row>
    <row r="107" spans="1:15" s="6" customFormat="1" ht="27.75" customHeight="1">
      <c r="A107" s="48" t="s">
        <v>5</v>
      </c>
      <c r="B107" s="49"/>
      <c r="C107" s="49"/>
      <c r="D107" s="49"/>
      <c r="E107" s="27">
        <v>655</v>
      </c>
      <c r="F107" s="28">
        <v>3</v>
      </c>
      <c r="G107" s="28">
        <v>10</v>
      </c>
      <c r="H107" s="12" t="s">
        <v>164</v>
      </c>
      <c r="I107" s="27">
        <v>200</v>
      </c>
      <c r="J107" s="29">
        <v>131.3</v>
      </c>
      <c r="K107" s="29">
        <v>0</v>
      </c>
      <c r="L107" s="29">
        <v>81.2</v>
      </c>
      <c r="M107" s="29">
        <v>0</v>
      </c>
      <c r="N107" s="29">
        <v>81.2</v>
      </c>
      <c r="O107" s="29">
        <v>0</v>
      </c>
    </row>
    <row r="108" spans="1:15" s="6" customFormat="1" ht="29.25" customHeight="1">
      <c r="A108" s="48" t="s">
        <v>3</v>
      </c>
      <c r="B108" s="49"/>
      <c r="C108" s="49"/>
      <c r="D108" s="49"/>
      <c r="E108" s="27">
        <v>655</v>
      </c>
      <c r="F108" s="28">
        <v>3</v>
      </c>
      <c r="G108" s="28">
        <v>10</v>
      </c>
      <c r="H108" s="12" t="s">
        <v>164</v>
      </c>
      <c r="I108" s="27">
        <v>240</v>
      </c>
      <c r="J108" s="29">
        <v>131.3</v>
      </c>
      <c r="K108" s="29">
        <v>0</v>
      </c>
      <c r="L108" s="29">
        <v>81.2</v>
      </c>
      <c r="M108" s="29">
        <v>0</v>
      </c>
      <c r="N108" s="29">
        <v>81.2</v>
      </c>
      <c r="O108" s="29">
        <v>0</v>
      </c>
    </row>
    <row r="109" spans="1:15" s="4" customFormat="1" ht="43.5" customHeight="1">
      <c r="A109" s="52" t="s">
        <v>28</v>
      </c>
      <c r="B109" s="58"/>
      <c r="C109" s="58"/>
      <c r="D109" s="58"/>
      <c r="E109" s="16">
        <v>655</v>
      </c>
      <c r="F109" s="17">
        <v>3</v>
      </c>
      <c r="G109" s="17">
        <v>14</v>
      </c>
      <c r="H109" s="18"/>
      <c r="I109" s="16"/>
      <c r="J109" s="19">
        <f>J110+J119</f>
        <v>99.75999999999999</v>
      </c>
      <c r="K109" s="19">
        <f>K112+K116</f>
        <v>0</v>
      </c>
      <c r="L109" s="19">
        <f>L110+L119</f>
        <v>87.66</v>
      </c>
      <c r="M109" s="19">
        <f>M112+M116</f>
        <v>0</v>
      </c>
      <c r="N109" s="19">
        <f>N110+N119</f>
        <v>87.66</v>
      </c>
      <c r="O109" s="19">
        <f>O112+O116</f>
        <v>0</v>
      </c>
    </row>
    <row r="110" spans="1:15" ht="42.75" customHeight="1">
      <c r="A110" s="87" t="s">
        <v>52</v>
      </c>
      <c r="B110" s="87"/>
      <c r="C110" s="87"/>
      <c r="D110" s="87"/>
      <c r="E110" s="16">
        <v>655</v>
      </c>
      <c r="F110" s="17">
        <v>3</v>
      </c>
      <c r="G110" s="17">
        <v>14</v>
      </c>
      <c r="H110" s="37" t="s">
        <v>31</v>
      </c>
      <c r="I110" s="16"/>
      <c r="J110" s="19">
        <f>J111+J115</f>
        <v>27.16</v>
      </c>
      <c r="K110" s="19">
        <f>K112+K116</f>
        <v>0</v>
      </c>
      <c r="L110" s="19">
        <f>L111+L115</f>
        <v>27.16</v>
      </c>
      <c r="M110" s="19">
        <f>M112+M116</f>
        <v>0</v>
      </c>
      <c r="N110" s="19">
        <v>27.16</v>
      </c>
      <c r="O110" s="19">
        <f>O112+O116</f>
        <v>0</v>
      </c>
    </row>
    <row r="111" spans="1:15" ht="34.5" customHeight="1">
      <c r="A111" s="88" t="s">
        <v>138</v>
      </c>
      <c r="B111" s="89"/>
      <c r="C111" s="89"/>
      <c r="D111" s="89"/>
      <c r="E111" s="9">
        <v>655</v>
      </c>
      <c r="F111" s="10">
        <v>3</v>
      </c>
      <c r="G111" s="10">
        <v>14</v>
      </c>
      <c r="H111" s="30" t="s">
        <v>76</v>
      </c>
      <c r="I111" s="9">
        <v>0</v>
      </c>
      <c r="J111" s="11">
        <v>13.56</v>
      </c>
      <c r="K111" s="11">
        <v>0</v>
      </c>
      <c r="L111" s="11">
        <v>13.58</v>
      </c>
      <c r="M111" s="11">
        <f>M112</f>
        <v>0</v>
      </c>
      <c r="N111" s="11">
        <v>13.58</v>
      </c>
      <c r="O111" s="11">
        <v>0</v>
      </c>
    </row>
    <row r="112" spans="1:15" s="4" customFormat="1" ht="42.75" customHeight="1">
      <c r="A112" s="48" t="s">
        <v>107</v>
      </c>
      <c r="B112" s="49"/>
      <c r="C112" s="49"/>
      <c r="D112" s="49"/>
      <c r="E112" s="9">
        <v>655</v>
      </c>
      <c r="F112" s="10">
        <v>3</v>
      </c>
      <c r="G112" s="10">
        <v>14</v>
      </c>
      <c r="H112" s="8" t="s">
        <v>36</v>
      </c>
      <c r="I112" s="9">
        <v>0</v>
      </c>
      <c r="J112" s="11">
        <v>13.56</v>
      </c>
      <c r="K112" s="11">
        <v>0</v>
      </c>
      <c r="L112" s="11">
        <v>13.58</v>
      </c>
      <c r="M112" s="11">
        <f>M113</f>
        <v>0</v>
      </c>
      <c r="N112" s="11">
        <v>13.58</v>
      </c>
      <c r="O112" s="11">
        <v>0</v>
      </c>
    </row>
    <row r="113" spans="1:15" s="4" customFormat="1" ht="26.25" customHeight="1">
      <c r="A113" s="48" t="s">
        <v>5</v>
      </c>
      <c r="B113" s="49"/>
      <c r="C113" s="49"/>
      <c r="D113" s="49"/>
      <c r="E113" s="9">
        <v>655</v>
      </c>
      <c r="F113" s="10">
        <v>3</v>
      </c>
      <c r="G113" s="10">
        <v>14</v>
      </c>
      <c r="H113" s="8" t="s">
        <v>36</v>
      </c>
      <c r="I113" s="27">
        <v>200</v>
      </c>
      <c r="J113" s="11">
        <v>13.56</v>
      </c>
      <c r="K113" s="11">
        <v>0</v>
      </c>
      <c r="L113" s="11">
        <v>13.58</v>
      </c>
      <c r="M113" s="11">
        <f>M114</f>
        <v>0</v>
      </c>
      <c r="N113" s="11">
        <v>13.58</v>
      </c>
      <c r="O113" s="11">
        <v>0</v>
      </c>
    </row>
    <row r="114" spans="1:15" s="4" customFormat="1" ht="27.75" customHeight="1">
      <c r="A114" s="48" t="s">
        <v>3</v>
      </c>
      <c r="B114" s="49"/>
      <c r="C114" s="49"/>
      <c r="D114" s="49"/>
      <c r="E114" s="9">
        <v>655</v>
      </c>
      <c r="F114" s="10">
        <v>3</v>
      </c>
      <c r="G114" s="10">
        <v>14</v>
      </c>
      <c r="H114" s="8" t="s">
        <v>36</v>
      </c>
      <c r="I114" s="27">
        <v>240</v>
      </c>
      <c r="J114" s="11">
        <v>13.56</v>
      </c>
      <c r="K114" s="11">
        <v>0</v>
      </c>
      <c r="L114" s="11">
        <v>13.58</v>
      </c>
      <c r="M114" s="11">
        <v>0</v>
      </c>
      <c r="N114" s="11">
        <v>13.58</v>
      </c>
      <c r="O114" s="11">
        <v>0</v>
      </c>
    </row>
    <row r="115" spans="1:15" s="4" customFormat="1" ht="41.25" customHeight="1">
      <c r="A115" s="88" t="s">
        <v>138</v>
      </c>
      <c r="B115" s="89"/>
      <c r="C115" s="89"/>
      <c r="D115" s="89"/>
      <c r="E115" s="9">
        <v>655</v>
      </c>
      <c r="F115" s="10">
        <v>3</v>
      </c>
      <c r="G115" s="10">
        <v>14</v>
      </c>
      <c r="H115" s="30" t="s">
        <v>76</v>
      </c>
      <c r="I115" s="9">
        <v>0</v>
      </c>
      <c r="J115" s="11">
        <v>13.6</v>
      </c>
      <c r="K115" s="11">
        <f>K116</f>
        <v>0</v>
      </c>
      <c r="L115" s="11">
        <v>13.58</v>
      </c>
      <c r="M115" s="11">
        <v>0</v>
      </c>
      <c r="N115" s="11">
        <v>13.58</v>
      </c>
      <c r="O115" s="11">
        <v>0</v>
      </c>
    </row>
    <row r="116" spans="1:15" s="4" customFormat="1" ht="54.75" customHeight="1">
      <c r="A116" s="48" t="s">
        <v>108</v>
      </c>
      <c r="B116" s="49"/>
      <c r="C116" s="49"/>
      <c r="D116" s="49"/>
      <c r="E116" s="9">
        <v>655</v>
      </c>
      <c r="F116" s="10">
        <v>3</v>
      </c>
      <c r="G116" s="10">
        <v>14</v>
      </c>
      <c r="H116" s="12" t="s">
        <v>78</v>
      </c>
      <c r="I116" s="9">
        <v>0</v>
      </c>
      <c r="J116" s="11">
        <v>13.6</v>
      </c>
      <c r="K116" s="11">
        <v>0</v>
      </c>
      <c r="L116" s="11">
        <v>13.58</v>
      </c>
      <c r="M116" s="11">
        <v>0</v>
      </c>
      <c r="N116" s="11">
        <v>13.58</v>
      </c>
      <c r="O116" s="11">
        <v>0</v>
      </c>
    </row>
    <row r="117" spans="1:15" s="4" customFormat="1" ht="28.5" customHeight="1">
      <c r="A117" s="48" t="s">
        <v>5</v>
      </c>
      <c r="B117" s="49"/>
      <c r="C117" s="49"/>
      <c r="D117" s="49"/>
      <c r="E117" s="9">
        <v>655</v>
      </c>
      <c r="F117" s="10">
        <v>3</v>
      </c>
      <c r="G117" s="10">
        <v>14</v>
      </c>
      <c r="H117" s="8" t="s">
        <v>78</v>
      </c>
      <c r="I117" s="9">
        <v>200</v>
      </c>
      <c r="J117" s="11">
        <v>13.6</v>
      </c>
      <c r="K117" s="11">
        <v>0</v>
      </c>
      <c r="L117" s="11">
        <v>13.58</v>
      </c>
      <c r="M117" s="11">
        <v>0</v>
      </c>
      <c r="N117" s="11">
        <v>13.58</v>
      </c>
      <c r="O117" s="11">
        <v>0</v>
      </c>
    </row>
    <row r="118" spans="1:15" s="4" customFormat="1" ht="29.25" customHeight="1">
      <c r="A118" s="48" t="s">
        <v>3</v>
      </c>
      <c r="B118" s="49"/>
      <c r="C118" s="49"/>
      <c r="D118" s="49"/>
      <c r="E118" s="9">
        <v>655</v>
      </c>
      <c r="F118" s="10">
        <v>3</v>
      </c>
      <c r="G118" s="10">
        <v>14</v>
      </c>
      <c r="H118" s="8" t="s">
        <v>78</v>
      </c>
      <c r="I118" s="9">
        <v>240</v>
      </c>
      <c r="J118" s="11">
        <v>13.6</v>
      </c>
      <c r="K118" s="11">
        <v>0</v>
      </c>
      <c r="L118" s="11">
        <v>13.58</v>
      </c>
      <c r="M118" s="11">
        <v>0</v>
      </c>
      <c r="N118" s="11">
        <v>13.58</v>
      </c>
      <c r="O118" s="11">
        <v>0</v>
      </c>
    </row>
    <row r="119" spans="1:15" ht="27.75" customHeight="1">
      <c r="A119" s="87" t="s">
        <v>104</v>
      </c>
      <c r="B119" s="87"/>
      <c r="C119" s="87"/>
      <c r="D119" s="87"/>
      <c r="E119" s="24">
        <v>655</v>
      </c>
      <c r="F119" s="25">
        <v>3</v>
      </c>
      <c r="G119" s="25">
        <v>14</v>
      </c>
      <c r="H119" s="23" t="s">
        <v>44</v>
      </c>
      <c r="I119" s="24"/>
      <c r="J119" s="26">
        <f>J120</f>
        <v>72.6</v>
      </c>
      <c r="K119" s="26">
        <f>K121</f>
        <v>0</v>
      </c>
      <c r="L119" s="26">
        <f>L120</f>
        <v>60.5</v>
      </c>
      <c r="M119" s="26">
        <f>M121</f>
        <v>0</v>
      </c>
      <c r="N119" s="26">
        <f>N120</f>
        <v>60.5</v>
      </c>
      <c r="O119" s="26">
        <f>O121</f>
        <v>0</v>
      </c>
    </row>
    <row r="120" spans="1:15" ht="49.5" customHeight="1">
      <c r="A120" s="50" t="s">
        <v>139</v>
      </c>
      <c r="B120" s="66"/>
      <c r="C120" s="66"/>
      <c r="D120" s="66"/>
      <c r="E120" s="9">
        <v>655</v>
      </c>
      <c r="F120" s="28">
        <v>3</v>
      </c>
      <c r="G120" s="28">
        <v>14</v>
      </c>
      <c r="H120" s="12" t="s">
        <v>79</v>
      </c>
      <c r="I120" s="27">
        <v>0</v>
      </c>
      <c r="J120" s="29">
        <v>72.6</v>
      </c>
      <c r="K120" s="29">
        <v>0</v>
      </c>
      <c r="L120" s="29">
        <v>60.5</v>
      </c>
      <c r="M120" s="29">
        <v>0</v>
      </c>
      <c r="N120" s="29">
        <v>60.5</v>
      </c>
      <c r="O120" s="29">
        <v>0</v>
      </c>
    </row>
    <row r="121" spans="1:15" ht="42.75" customHeight="1">
      <c r="A121" s="48" t="s">
        <v>169</v>
      </c>
      <c r="B121" s="49"/>
      <c r="C121" s="49"/>
      <c r="D121" s="49"/>
      <c r="E121" s="9">
        <v>655</v>
      </c>
      <c r="F121" s="28">
        <v>3</v>
      </c>
      <c r="G121" s="28">
        <v>14</v>
      </c>
      <c r="H121" s="12" t="s">
        <v>168</v>
      </c>
      <c r="I121" s="27">
        <v>0</v>
      </c>
      <c r="J121" s="29">
        <v>72.6</v>
      </c>
      <c r="K121" s="29">
        <v>0</v>
      </c>
      <c r="L121" s="29">
        <v>60.5</v>
      </c>
      <c r="M121" s="29">
        <v>0</v>
      </c>
      <c r="N121" s="29">
        <v>60.5</v>
      </c>
      <c r="O121" s="29">
        <v>0</v>
      </c>
    </row>
    <row r="122" spans="1:18" ht="38.25" customHeight="1">
      <c r="A122" s="48" t="s">
        <v>5</v>
      </c>
      <c r="B122" s="49"/>
      <c r="C122" s="49"/>
      <c r="D122" s="49"/>
      <c r="E122" s="9">
        <v>655</v>
      </c>
      <c r="F122" s="28">
        <v>3</v>
      </c>
      <c r="G122" s="28">
        <v>14</v>
      </c>
      <c r="H122" s="12" t="s">
        <v>168</v>
      </c>
      <c r="I122" s="27">
        <v>200</v>
      </c>
      <c r="J122" s="29">
        <v>72.6</v>
      </c>
      <c r="K122" s="29">
        <v>0</v>
      </c>
      <c r="L122" s="29">
        <v>60.5</v>
      </c>
      <c r="M122" s="29">
        <v>0</v>
      </c>
      <c r="N122" s="29">
        <v>60.5</v>
      </c>
      <c r="O122" s="29">
        <v>0</v>
      </c>
      <c r="R122" s="13"/>
    </row>
    <row r="123" spans="1:15" ht="36" customHeight="1">
      <c r="A123" s="48" t="s">
        <v>3</v>
      </c>
      <c r="B123" s="49"/>
      <c r="C123" s="49"/>
      <c r="D123" s="49"/>
      <c r="E123" s="9">
        <v>655</v>
      </c>
      <c r="F123" s="28">
        <v>3</v>
      </c>
      <c r="G123" s="28">
        <v>14</v>
      </c>
      <c r="H123" s="12" t="s">
        <v>168</v>
      </c>
      <c r="I123" s="27">
        <v>240</v>
      </c>
      <c r="J123" s="29">
        <v>72.6</v>
      </c>
      <c r="K123" s="29">
        <v>0</v>
      </c>
      <c r="L123" s="29">
        <v>60.5</v>
      </c>
      <c r="M123" s="29">
        <v>0</v>
      </c>
      <c r="N123" s="29">
        <v>60.5</v>
      </c>
      <c r="O123" s="29">
        <v>0</v>
      </c>
    </row>
    <row r="124" spans="1:15" ht="26.25" customHeight="1">
      <c r="A124" s="52" t="s">
        <v>41</v>
      </c>
      <c r="B124" s="58"/>
      <c r="C124" s="58"/>
      <c r="D124" s="58"/>
      <c r="E124" s="16">
        <v>655</v>
      </c>
      <c r="F124" s="17">
        <v>4</v>
      </c>
      <c r="G124" s="17">
        <v>0</v>
      </c>
      <c r="H124" s="18"/>
      <c r="I124" s="16"/>
      <c r="J124" s="19">
        <f>J125+J143+J149+J134+J158</f>
        <v>5625.4</v>
      </c>
      <c r="K124" s="19">
        <f>K134</f>
        <v>5.5</v>
      </c>
      <c r="L124" s="19">
        <f>L125+L143+L149+L134</f>
        <v>5684.099999999999</v>
      </c>
      <c r="M124" s="19">
        <f>M134</f>
        <v>7.7</v>
      </c>
      <c r="N124" s="19">
        <f>N125+N143+N149+N134</f>
        <v>5909.1</v>
      </c>
      <c r="O124" s="19">
        <f>O134</f>
        <v>8</v>
      </c>
    </row>
    <row r="125" spans="1:15" ht="29.25" customHeight="1">
      <c r="A125" s="52" t="s">
        <v>155</v>
      </c>
      <c r="B125" s="58"/>
      <c r="C125" s="58"/>
      <c r="D125" s="58"/>
      <c r="E125" s="16">
        <v>655</v>
      </c>
      <c r="F125" s="17">
        <v>4</v>
      </c>
      <c r="G125" s="17">
        <v>1</v>
      </c>
      <c r="H125" s="18"/>
      <c r="I125" s="16"/>
      <c r="J125" s="19">
        <f>J126</f>
        <v>135.10000000000002</v>
      </c>
      <c r="K125" s="19">
        <v>0</v>
      </c>
      <c r="L125" s="19">
        <f>L126</f>
        <v>100.8</v>
      </c>
      <c r="M125" s="19">
        <v>0</v>
      </c>
      <c r="N125" s="19">
        <f>N126</f>
        <v>100.8</v>
      </c>
      <c r="O125" s="11">
        <v>0</v>
      </c>
    </row>
    <row r="126" spans="1:15" ht="39" customHeight="1">
      <c r="A126" s="48" t="s">
        <v>116</v>
      </c>
      <c r="B126" s="72" t="s">
        <v>116</v>
      </c>
      <c r="C126" s="72" t="s">
        <v>116</v>
      </c>
      <c r="D126" s="72" t="s">
        <v>116</v>
      </c>
      <c r="E126" s="9">
        <v>655</v>
      </c>
      <c r="F126" s="10">
        <v>4</v>
      </c>
      <c r="G126" s="10">
        <v>1</v>
      </c>
      <c r="H126" s="20" t="s">
        <v>45</v>
      </c>
      <c r="I126" s="9">
        <v>0</v>
      </c>
      <c r="J126" s="11">
        <f>J127</f>
        <v>135.10000000000002</v>
      </c>
      <c r="K126" s="11">
        <v>0</v>
      </c>
      <c r="L126" s="11">
        <v>100.8</v>
      </c>
      <c r="M126" s="11">
        <v>0</v>
      </c>
      <c r="N126" s="11">
        <v>100.8</v>
      </c>
      <c r="O126" s="11">
        <v>0</v>
      </c>
    </row>
    <row r="127" spans="1:15" ht="45.75" customHeight="1">
      <c r="A127" s="48" t="s">
        <v>135</v>
      </c>
      <c r="B127" s="72" t="s">
        <v>135</v>
      </c>
      <c r="C127" s="72" t="s">
        <v>135</v>
      </c>
      <c r="D127" s="72" t="s">
        <v>135</v>
      </c>
      <c r="E127" s="9">
        <v>655</v>
      </c>
      <c r="F127" s="10">
        <v>4</v>
      </c>
      <c r="G127" s="10">
        <v>1</v>
      </c>
      <c r="H127" s="20" t="s">
        <v>67</v>
      </c>
      <c r="I127" s="9">
        <v>0</v>
      </c>
      <c r="J127" s="11">
        <f>J128+J131</f>
        <v>135.10000000000002</v>
      </c>
      <c r="K127" s="11">
        <v>0</v>
      </c>
      <c r="L127" s="11">
        <v>100.8</v>
      </c>
      <c r="M127" s="11">
        <v>0</v>
      </c>
      <c r="N127" s="11">
        <v>100.8</v>
      </c>
      <c r="O127" s="11">
        <v>0</v>
      </c>
    </row>
    <row r="128" spans="1:15" ht="43.5" customHeight="1">
      <c r="A128" s="48" t="s">
        <v>102</v>
      </c>
      <c r="B128" s="72" t="s">
        <v>154</v>
      </c>
      <c r="C128" s="72" t="s">
        <v>154</v>
      </c>
      <c r="D128" s="72" t="s">
        <v>154</v>
      </c>
      <c r="E128" s="9">
        <v>655</v>
      </c>
      <c r="F128" s="10">
        <v>4</v>
      </c>
      <c r="G128" s="10">
        <v>1</v>
      </c>
      <c r="H128" s="20" t="s">
        <v>68</v>
      </c>
      <c r="I128" s="9">
        <v>0</v>
      </c>
      <c r="J128" s="11">
        <v>72.4</v>
      </c>
      <c r="K128" s="11">
        <v>0</v>
      </c>
      <c r="L128" s="11">
        <v>100.8</v>
      </c>
      <c r="M128" s="11">
        <v>0</v>
      </c>
      <c r="N128" s="11">
        <v>100.8</v>
      </c>
      <c r="O128" s="11">
        <v>0</v>
      </c>
    </row>
    <row r="129" spans="1:15" ht="52.5" customHeight="1">
      <c r="A129" s="48" t="s">
        <v>49</v>
      </c>
      <c r="B129" s="72" t="s">
        <v>49</v>
      </c>
      <c r="C129" s="72" t="s">
        <v>49</v>
      </c>
      <c r="D129" s="72" t="s">
        <v>49</v>
      </c>
      <c r="E129" s="9">
        <v>655</v>
      </c>
      <c r="F129" s="10">
        <v>4</v>
      </c>
      <c r="G129" s="10">
        <v>1</v>
      </c>
      <c r="H129" s="20" t="s">
        <v>68</v>
      </c>
      <c r="I129" s="9">
        <v>100</v>
      </c>
      <c r="J129" s="11">
        <v>72.4</v>
      </c>
      <c r="K129" s="11">
        <v>0</v>
      </c>
      <c r="L129" s="11">
        <v>100.8</v>
      </c>
      <c r="M129" s="11">
        <v>0</v>
      </c>
      <c r="N129" s="11">
        <v>100.8</v>
      </c>
      <c r="O129" s="11">
        <v>0</v>
      </c>
    </row>
    <row r="130" spans="1:15" ht="29.25" customHeight="1">
      <c r="A130" s="48" t="s">
        <v>47</v>
      </c>
      <c r="B130" s="72" t="s">
        <v>47</v>
      </c>
      <c r="C130" s="72" t="s">
        <v>47</v>
      </c>
      <c r="D130" s="72" t="s">
        <v>47</v>
      </c>
      <c r="E130" s="9">
        <v>655</v>
      </c>
      <c r="F130" s="10">
        <v>4</v>
      </c>
      <c r="G130" s="10">
        <v>1</v>
      </c>
      <c r="H130" s="20" t="s">
        <v>68</v>
      </c>
      <c r="I130" s="9">
        <v>110</v>
      </c>
      <c r="J130" s="11">
        <v>72.4</v>
      </c>
      <c r="K130" s="11">
        <v>0</v>
      </c>
      <c r="L130" s="11">
        <v>100.8</v>
      </c>
      <c r="M130" s="11">
        <v>0</v>
      </c>
      <c r="N130" s="11">
        <v>100.8</v>
      </c>
      <c r="O130" s="11">
        <v>0</v>
      </c>
    </row>
    <row r="131" spans="1:15" ht="29.25" customHeight="1">
      <c r="A131" s="48" t="s">
        <v>154</v>
      </c>
      <c r="B131" s="62"/>
      <c r="C131" s="62"/>
      <c r="D131" s="63"/>
      <c r="E131" s="9">
        <v>655</v>
      </c>
      <c r="F131" s="10">
        <v>4</v>
      </c>
      <c r="G131" s="10">
        <v>1</v>
      </c>
      <c r="H131" s="20" t="s">
        <v>179</v>
      </c>
      <c r="I131" s="9">
        <v>0</v>
      </c>
      <c r="J131" s="11">
        <v>62.7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</row>
    <row r="132" spans="1:15" ht="54" customHeight="1">
      <c r="A132" s="48" t="s">
        <v>49</v>
      </c>
      <c r="B132" s="72" t="s">
        <v>49</v>
      </c>
      <c r="C132" s="72" t="s">
        <v>49</v>
      </c>
      <c r="D132" s="72" t="s">
        <v>49</v>
      </c>
      <c r="E132" s="9">
        <v>655</v>
      </c>
      <c r="F132" s="10">
        <v>4</v>
      </c>
      <c r="G132" s="10">
        <v>1</v>
      </c>
      <c r="H132" s="20" t="s">
        <v>179</v>
      </c>
      <c r="I132" s="9">
        <v>100</v>
      </c>
      <c r="J132" s="11">
        <v>62.7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</row>
    <row r="133" spans="1:15" ht="29.25" customHeight="1">
      <c r="A133" s="48" t="s">
        <v>47</v>
      </c>
      <c r="B133" s="72" t="s">
        <v>47</v>
      </c>
      <c r="C133" s="72" t="s">
        <v>47</v>
      </c>
      <c r="D133" s="72" t="s">
        <v>47</v>
      </c>
      <c r="E133" s="9">
        <v>655</v>
      </c>
      <c r="F133" s="10">
        <v>4</v>
      </c>
      <c r="G133" s="10">
        <v>1</v>
      </c>
      <c r="H133" s="20" t="s">
        <v>179</v>
      </c>
      <c r="I133" s="9">
        <v>110</v>
      </c>
      <c r="J133" s="11">
        <v>62.7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</row>
    <row r="134" spans="1:15" ht="29.25" customHeight="1">
      <c r="A134" s="52" t="s">
        <v>127</v>
      </c>
      <c r="B134" s="58"/>
      <c r="C134" s="58"/>
      <c r="D134" s="58"/>
      <c r="E134" s="16">
        <v>655</v>
      </c>
      <c r="F134" s="17">
        <v>4</v>
      </c>
      <c r="G134" s="17">
        <v>5</v>
      </c>
      <c r="H134" s="18"/>
      <c r="I134" s="16"/>
      <c r="J134" s="19">
        <f>J135</f>
        <v>143.7</v>
      </c>
      <c r="K134" s="19">
        <f>K135</f>
        <v>5.5</v>
      </c>
      <c r="L134" s="19">
        <f>L135</f>
        <v>7.7</v>
      </c>
      <c r="M134" s="19">
        <f>M135</f>
        <v>7.7</v>
      </c>
      <c r="N134" s="19">
        <f>N135</f>
        <v>8</v>
      </c>
      <c r="O134" s="19">
        <v>8</v>
      </c>
    </row>
    <row r="135" spans="1:15" ht="46.5" customHeight="1">
      <c r="A135" s="48" t="s">
        <v>121</v>
      </c>
      <c r="B135" s="72"/>
      <c r="C135" s="72"/>
      <c r="D135" s="72"/>
      <c r="E135" s="9">
        <v>655</v>
      </c>
      <c r="F135" s="10">
        <v>4</v>
      </c>
      <c r="G135" s="10">
        <v>5</v>
      </c>
      <c r="H135" s="20" t="s">
        <v>46</v>
      </c>
      <c r="I135" s="9">
        <v>0</v>
      </c>
      <c r="J135" s="11">
        <f>J136</f>
        <v>143.7</v>
      </c>
      <c r="K135" s="11">
        <v>5.5</v>
      </c>
      <c r="L135" s="11">
        <v>7.7</v>
      </c>
      <c r="M135" s="11">
        <v>7.7</v>
      </c>
      <c r="N135" s="11">
        <v>8</v>
      </c>
      <c r="O135" s="11">
        <v>8</v>
      </c>
    </row>
    <row r="136" spans="1:15" ht="66.75" customHeight="1">
      <c r="A136" s="48" t="s">
        <v>140</v>
      </c>
      <c r="B136" s="72"/>
      <c r="C136" s="72"/>
      <c r="D136" s="72"/>
      <c r="E136" s="9">
        <v>655</v>
      </c>
      <c r="F136" s="10">
        <v>4</v>
      </c>
      <c r="G136" s="10">
        <v>5</v>
      </c>
      <c r="H136" s="20" t="s">
        <v>87</v>
      </c>
      <c r="I136" s="9">
        <v>0</v>
      </c>
      <c r="J136" s="11">
        <f>J137+J140</f>
        <v>143.7</v>
      </c>
      <c r="K136" s="11">
        <v>5.5</v>
      </c>
      <c r="L136" s="11">
        <v>7.7</v>
      </c>
      <c r="M136" s="11">
        <v>7.7</v>
      </c>
      <c r="N136" s="11">
        <v>8</v>
      </c>
      <c r="O136" s="11">
        <v>8</v>
      </c>
    </row>
    <row r="137" spans="1:15" ht="66.75" customHeight="1">
      <c r="A137" s="48" t="s">
        <v>113</v>
      </c>
      <c r="B137" s="62"/>
      <c r="C137" s="62"/>
      <c r="D137" s="63"/>
      <c r="E137" s="9">
        <v>655</v>
      </c>
      <c r="F137" s="10">
        <v>4</v>
      </c>
      <c r="G137" s="10">
        <v>5</v>
      </c>
      <c r="H137" s="20" t="s">
        <v>88</v>
      </c>
      <c r="I137" s="9">
        <v>0</v>
      </c>
      <c r="J137" s="11">
        <v>138.2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</row>
    <row r="138" spans="1:15" ht="29.25" customHeight="1">
      <c r="A138" s="48" t="s">
        <v>5</v>
      </c>
      <c r="B138" s="62"/>
      <c r="C138" s="62"/>
      <c r="D138" s="63"/>
      <c r="E138" s="9">
        <v>655</v>
      </c>
      <c r="F138" s="10">
        <v>4</v>
      </c>
      <c r="G138" s="10">
        <v>5</v>
      </c>
      <c r="H138" s="20" t="s">
        <v>88</v>
      </c>
      <c r="I138" s="9">
        <v>200</v>
      </c>
      <c r="J138" s="11">
        <v>138.2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</row>
    <row r="139" spans="1:15" ht="29.25" customHeight="1">
      <c r="A139" s="48" t="s">
        <v>3</v>
      </c>
      <c r="B139" s="62"/>
      <c r="C139" s="62"/>
      <c r="D139" s="63"/>
      <c r="E139" s="9">
        <v>655</v>
      </c>
      <c r="F139" s="10">
        <v>4</v>
      </c>
      <c r="G139" s="10">
        <v>5</v>
      </c>
      <c r="H139" s="20" t="s">
        <v>88</v>
      </c>
      <c r="I139" s="9">
        <v>240</v>
      </c>
      <c r="J139" s="11">
        <v>138.2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</row>
    <row r="140" spans="1:15" ht="39" customHeight="1">
      <c r="A140" s="48" t="s">
        <v>123</v>
      </c>
      <c r="B140" s="49"/>
      <c r="C140" s="49"/>
      <c r="D140" s="49"/>
      <c r="E140" s="9">
        <v>655</v>
      </c>
      <c r="F140" s="10">
        <v>4</v>
      </c>
      <c r="G140" s="10">
        <v>5</v>
      </c>
      <c r="H140" s="20" t="s">
        <v>124</v>
      </c>
      <c r="I140" s="38" t="s">
        <v>56</v>
      </c>
      <c r="J140" s="11">
        <v>5.5</v>
      </c>
      <c r="K140" s="11">
        <v>5.5</v>
      </c>
      <c r="L140" s="11">
        <v>7.7</v>
      </c>
      <c r="M140" s="11">
        <v>7.7</v>
      </c>
      <c r="N140" s="11">
        <v>8</v>
      </c>
      <c r="O140" s="11">
        <v>8</v>
      </c>
    </row>
    <row r="141" spans="1:15" ht="29.25" customHeight="1">
      <c r="A141" s="48" t="s">
        <v>94</v>
      </c>
      <c r="B141" s="49"/>
      <c r="C141" s="49"/>
      <c r="D141" s="49"/>
      <c r="E141" s="9">
        <v>655</v>
      </c>
      <c r="F141" s="10">
        <v>4</v>
      </c>
      <c r="G141" s="10">
        <v>5</v>
      </c>
      <c r="H141" s="20" t="s">
        <v>124</v>
      </c>
      <c r="I141" s="38" t="s">
        <v>125</v>
      </c>
      <c r="J141" s="11">
        <v>5.5</v>
      </c>
      <c r="K141" s="11">
        <v>5.5</v>
      </c>
      <c r="L141" s="11">
        <v>7.7</v>
      </c>
      <c r="M141" s="11">
        <v>7.7</v>
      </c>
      <c r="N141" s="11">
        <v>8</v>
      </c>
      <c r="O141" s="11">
        <v>8</v>
      </c>
    </row>
    <row r="142" spans="1:15" ht="29.25" customHeight="1">
      <c r="A142" s="48" t="s">
        <v>3</v>
      </c>
      <c r="B142" s="49"/>
      <c r="C142" s="49"/>
      <c r="D142" s="49"/>
      <c r="E142" s="9">
        <v>655</v>
      </c>
      <c r="F142" s="10">
        <v>4</v>
      </c>
      <c r="G142" s="10">
        <v>5</v>
      </c>
      <c r="H142" s="20" t="s">
        <v>124</v>
      </c>
      <c r="I142" s="38" t="s">
        <v>126</v>
      </c>
      <c r="J142" s="11">
        <v>5.5</v>
      </c>
      <c r="K142" s="11">
        <v>5.5</v>
      </c>
      <c r="L142" s="11">
        <v>7.7</v>
      </c>
      <c r="M142" s="11">
        <v>7.7</v>
      </c>
      <c r="N142" s="11">
        <v>8</v>
      </c>
      <c r="O142" s="11">
        <v>8</v>
      </c>
    </row>
    <row r="143" spans="1:15" ht="29.25" customHeight="1">
      <c r="A143" s="52" t="s">
        <v>0</v>
      </c>
      <c r="B143" s="58"/>
      <c r="C143" s="58"/>
      <c r="D143" s="58"/>
      <c r="E143" s="16">
        <v>655</v>
      </c>
      <c r="F143" s="17">
        <v>4</v>
      </c>
      <c r="G143" s="17">
        <v>9</v>
      </c>
      <c r="H143" s="18"/>
      <c r="I143" s="39"/>
      <c r="J143" s="19">
        <f aca="true" t="shared" si="8" ref="J143:O143">J144</f>
        <v>4274.9</v>
      </c>
      <c r="K143" s="19">
        <f t="shared" si="8"/>
        <v>0</v>
      </c>
      <c r="L143" s="19">
        <f t="shared" si="8"/>
        <v>4492.9</v>
      </c>
      <c r="M143" s="19">
        <f t="shared" si="8"/>
        <v>0</v>
      </c>
      <c r="N143" s="19">
        <f t="shared" si="8"/>
        <v>4717.6</v>
      </c>
      <c r="O143" s="19">
        <f t="shared" si="8"/>
        <v>0</v>
      </c>
    </row>
    <row r="144" spans="1:15" ht="33" customHeight="1">
      <c r="A144" s="50" t="s">
        <v>119</v>
      </c>
      <c r="B144" s="50"/>
      <c r="C144" s="50"/>
      <c r="D144" s="50"/>
      <c r="E144" s="9">
        <v>655</v>
      </c>
      <c r="F144" s="10">
        <v>4</v>
      </c>
      <c r="G144" s="10">
        <v>9</v>
      </c>
      <c r="H144" s="30" t="s">
        <v>35</v>
      </c>
      <c r="I144" s="9">
        <v>0</v>
      </c>
      <c r="J144" s="11">
        <v>4274.9</v>
      </c>
      <c r="K144" s="11">
        <v>0</v>
      </c>
      <c r="L144" s="11">
        <v>4492.9</v>
      </c>
      <c r="M144" s="11">
        <v>0</v>
      </c>
      <c r="N144" s="11">
        <v>4717.6</v>
      </c>
      <c r="O144" s="11">
        <v>0</v>
      </c>
    </row>
    <row r="145" spans="1:15" ht="39.75" customHeight="1">
      <c r="A145" s="55" t="s">
        <v>141</v>
      </c>
      <c r="B145" s="56"/>
      <c r="C145" s="56"/>
      <c r="D145" s="57"/>
      <c r="E145" s="9">
        <v>655</v>
      </c>
      <c r="F145" s="10">
        <v>4</v>
      </c>
      <c r="G145" s="10">
        <v>9</v>
      </c>
      <c r="H145" s="8" t="s">
        <v>81</v>
      </c>
      <c r="I145" s="9">
        <v>0</v>
      </c>
      <c r="J145" s="11">
        <v>4274.9</v>
      </c>
      <c r="K145" s="11">
        <v>0</v>
      </c>
      <c r="L145" s="11">
        <v>4492.9</v>
      </c>
      <c r="M145" s="11">
        <v>0</v>
      </c>
      <c r="N145" s="11">
        <v>4717.6</v>
      </c>
      <c r="O145" s="11">
        <v>0</v>
      </c>
    </row>
    <row r="146" spans="1:15" ht="43.5" customHeight="1">
      <c r="A146" s="55" t="s">
        <v>109</v>
      </c>
      <c r="B146" s="56"/>
      <c r="C146" s="56"/>
      <c r="D146" s="57"/>
      <c r="E146" s="9">
        <v>655</v>
      </c>
      <c r="F146" s="10">
        <v>4</v>
      </c>
      <c r="G146" s="10">
        <v>9</v>
      </c>
      <c r="H146" s="8" t="s">
        <v>80</v>
      </c>
      <c r="I146" s="9">
        <v>0</v>
      </c>
      <c r="J146" s="11">
        <v>4274.9</v>
      </c>
      <c r="K146" s="11">
        <v>0</v>
      </c>
      <c r="L146" s="11">
        <v>4492.9</v>
      </c>
      <c r="M146" s="11">
        <v>0</v>
      </c>
      <c r="N146" s="11">
        <v>4717.6</v>
      </c>
      <c r="O146" s="11">
        <v>0</v>
      </c>
    </row>
    <row r="147" spans="1:15" ht="26.25" customHeight="1">
      <c r="A147" s="48" t="s">
        <v>5</v>
      </c>
      <c r="B147" s="49"/>
      <c r="C147" s="49"/>
      <c r="D147" s="49"/>
      <c r="E147" s="9">
        <v>655</v>
      </c>
      <c r="F147" s="10">
        <v>4</v>
      </c>
      <c r="G147" s="10">
        <v>9</v>
      </c>
      <c r="H147" s="8" t="s">
        <v>80</v>
      </c>
      <c r="I147" s="9">
        <v>200</v>
      </c>
      <c r="J147" s="11">
        <v>4274.9</v>
      </c>
      <c r="K147" s="11">
        <v>0</v>
      </c>
      <c r="L147" s="11">
        <v>4492.9</v>
      </c>
      <c r="M147" s="11">
        <v>0</v>
      </c>
      <c r="N147" s="11">
        <v>4717.6</v>
      </c>
      <c r="O147" s="11">
        <v>0</v>
      </c>
    </row>
    <row r="148" spans="1:15" ht="33.75" customHeight="1">
      <c r="A148" s="48" t="s">
        <v>3</v>
      </c>
      <c r="B148" s="49"/>
      <c r="C148" s="49"/>
      <c r="D148" s="49"/>
      <c r="E148" s="9">
        <v>655</v>
      </c>
      <c r="F148" s="10">
        <v>4</v>
      </c>
      <c r="G148" s="10">
        <v>9</v>
      </c>
      <c r="H148" s="8" t="s">
        <v>80</v>
      </c>
      <c r="I148" s="9">
        <v>240</v>
      </c>
      <c r="J148" s="11">
        <v>4274.9</v>
      </c>
      <c r="K148" s="11">
        <v>0</v>
      </c>
      <c r="L148" s="11">
        <v>4492.9</v>
      </c>
      <c r="M148" s="11">
        <v>0</v>
      </c>
      <c r="N148" s="11">
        <v>4717.6</v>
      </c>
      <c r="O148" s="11">
        <v>0</v>
      </c>
    </row>
    <row r="149" spans="1:15" ht="23.25" customHeight="1">
      <c r="A149" s="64" t="s">
        <v>53</v>
      </c>
      <c r="B149" s="65"/>
      <c r="C149" s="65"/>
      <c r="D149" s="65"/>
      <c r="E149" s="16">
        <v>655</v>
      </c>
      <c r="F149" s="17">
        <v>4</v>
      </c>
      <c r="G149" s="17">
        <v>10</v>
      </c>
      <c r="H149" s="18"/>
      <c r="I149" s="16"/>
      <c r="J149" s="19">
        <f>J150</f>
        <v>1059.7</v>
      </c>
      <c r="K149" s="19">
        <f>K150+K156</f>
        <v>0</v>
      </c>
      <c r="L149" s="19">
        <f>L150</f>
        <v>1082.7</v>
      </c>
      <c r="M149" s="19">
        <f>M150+M156</f>
        <v>0</v>
      </c>
      <c r="N149" s="19">
        <f>N150</f>
        <v>1082.7</v>
      </c>
      <c r="O149" s="19">
        <f>O150+O156</f>
        <v>0</v>
      </c>
    </row>
    <row r="150" spans="1:15" ht="33.75" customHeight="1">
      <c r="A150" s="50" t="s">
        <v>54</v>
      </c>
      <c r="B150" s="50"/>
      <c r="C150" s="50"/>
      <c r="D150" s="50"/>
      <c r="E150" s="9">
        <v>655</v>
      </c>
      <c r="F150" s="10">
        <v>4</v>
      </c>
      <c r="G150" s="10">
        <v>10</v>
      </c>
      <c r="H150" s="31" t="s">
        <v>37</v>
      </c>
      <c r="I150" s="9">
        <v>0</v>
      </c>
      <c r="J150" s="11">
        <f>J151</f>
        <v>1059.7</v>
      </c>
      <c r="K150" s="11">
        <f>K152</f>
        <v>0</v>
      </c>
      <c r="L150" s="11">
        <f>L151</f>
        <v>1082.7</v>
      </c>
      <c r="M150" s="11">
        <f>M152</f>
        <v>0</v>
      </c>
      <c r="N150" s="11">
        <f>N151</f>
        <v>1082.7</v>
      </c>
      <c r="O150" s="11">
        <f>O152</f>
        <v>0</v>
      </c>
    </row>
    <row r="151" spans="1:15" ht="41.25" customHeight="1">
      <c r="A151" s="55" t="s">
        <v>142</v>
      </c>
      <c r="B151" s="56"/>
      <c r="C151" s="56"/>
      <c r="D151" s="57"/>
      <c r="E151" s="9">
        <v>655</v>
      </c>
      <c r="F151" s="10">
        <v>4</v>
      </c>
      <c r="G151" s="10">
        <v>10</v>
      </c>
      <c r="H151" s="12" t="s">
        <v>82</v>
      </c>
      <c r="I151" s="9">
        <v>0</v>
      </c>
      <c r="J151" s="11">
        <f>J152+J155</f>
        <v>1059.7</v>
      </c>
      <c r="K151" s="11">
        <v>0</v>
      </c>
      <c r="L151" s="11">
        <f>L152+L155</f>
        <v>1082.7</v>
      </c>
      <c r="M151" s="11">
        <v>0</v>
      </c>
      <c r="N151" s="11">
        <f>N152+N155</f>
        <v>1082.7</v>
      </c>
      <c r="O151" s="11">
        <v>0</v>
      </c>
    </row>
    <row r="152" spans="1:15" ht="39.75" customHeight="1">
      <c r="A152" s="55" t="s">
        <v>110</v>
      </c>
      <c r="B152" s="56"/>
      <c r="C152" s="56"/>
      <c r="D152" s="57"/>
      <c r="E152" s="9">
        <v>655</v>
      </c>
      <c r="F152" s="10">
        <v>4</v>
      </c>
      <c r="G152" s="10">
        <v>10</v>
      </c>
      <c r="H152" s="12" t="s">
        <v>83</v>
      </c>
      <c r="I152" s="9">
        <v>0</v>
      </c>
      <c r="J152" s="11">
        <v>173.8</v>
      </c>
      <c r="K152" s="11">
        <v>0</v>
      </c>
      <c r="L152" s="11">
        <v>196.9</v>
      </c>
      <c r="M152" s="11">
        <v>0</v>
      </c>
      <c r="N152" s="11">
        <v>196.9</v>
      </c>
      <c r="O152" s="11">
        <v>0</v>
      </c>
    </row>
    <row r="153" spans="1:15" ht="36.75" customHeight="1">
      <c r="A153" s="48" t="s">
        <v>5</v>
      </c>
      <c r="B153" s="49"/>
      <c r="C153" s="49"/>
      <c r="D153" s="49"/>
      <c r="E153" s="9">
        <v>655</v>
      </c>
      <c r="F153" s="10">
        <v>4</v>
      </c>
      <c r="G153" s="10">
        <v>10</v>
      </c>
      <c r="H153" s="12" t="s">
        <v>83</v>
      </c>
      <c r="I153" s="9">
        <v>200</v>
      </c>
      <c r="J153" s="11">
        <v>173.8</v>
      </c>
      <c r="K153" s="11">
        <v>0</v>
      </c>
      <c r="L153" s="11">
        <v>196.9</v>
      </c>
      <c r="M153" s="11">
        <v>0</v>
      </c>
      <c r="N153" s="11">
        <v>196.9</v>
      </c>
      <c r="O153" s="11">
        <v>0</v>
      </c>
    </row>
    <row r="154" spans="1:15" ht="36" customHeight="1">
      <c r="A154" s="48" t="s">
        <v>3</v>
      </c>
      <c r="B154" s="51"/>
      <c r="C154" s="51"/>
      <c r="D154" s="51"/>
      <c r="E154" s="9">
        <v>655</v>
      </c>
      <c r="F154" s="10">
        <v>4</v>
      </c>
      <c r="G154" s="10">
        <v>10</v>
      </c>
      <c r="H154" s="12" t="s">
        <v>83</v>
      </c>
      <c r="I154" s="9">
        <v>240</v>
      </c>
      <c r="J154" s="11">
        <v>173.8</v>
      </c>
      <c r="K154" s="11">
        <v>0</v>
      </c>
      <c r="L154" s="11">
        <v>196.9</v>
      </c>
      <c r="M154" s="11">
        <v>0</v>
      </c>
      <c r="N154" s="11">
        <v>196.9</v>
      </c>
      <c r="O154" s="11">
        <v>0</v>
      </c>
    </row>
    <row r="155" spans="1:15" ht="27" customHeight="1">
      <c r="A155" s="50" t="s">
        <v>110</v>
      </c>
      <c r="B155" s="66"/>
      <c r="C155" s="66"/>
      <c r="D155" s="66"/>
      <c r="E155" s="9">
        <v>655</v>
      </c>
      <c r="F155" s="10">
        <v>4</v>
      </c>
      <c r="G155" s="10">
        <v>10</v>
      </c>
      <c r="H155" s="12" t="s">
        <v>83</v>
      </c>
      <c r="I155" s="9">
        <v>0</v>
      </c>
      <c r="J155" s="11">
        <v>885.9</v>
      </c>
      <c r="K155" s="11">
        <v>0</v>
      </c>
      <c r="L155" s="11">
        <v>885.8</v>
      </c>
      <c r="M155" s="11">
        <v>0</v>
      </c>
      <c r="N155" s="11">
        <v>885.8</v>
      </c>
      <c r="O155" s="11">
        <v>0</v>
      </c>
    </row>
    <row r="156" spans="1:15" ht="27.75" customHeight="1">
      <c r="A156" s="50" t="s">
        <v>6</v>
      </c>
      <c r="B156" s="50"/>
      <c r="C156" s="50"/>
      <c r="D156" s="50"/>
      <c r="E156" s="9">
        <v>655</v>
      </c>
      <c r="F156" s="10">
        <v>4</v>
      </c>
      <c r="G156" s="10">
        <v>10</v>
      </c>
      <c r="H156" s="12" t="s">
        <v>83</v>
      </c>
      <c r="I156" s="9">
        <v>800</v>
      </c>
      <c r="J156" s="11">
        <v>885.9</v>
      </c>
      <c r="K156" s="11">
        <v>0</v>
      </c>
      <c r="L156" s="11">
        <v>885.8</v>
      </c>
      <c r="M156" s="11">
        <v>0</v>
      </c>
      <c r="N156" s="11">
        <v>885.8</v>
      </c>
      <c r="O156" s="11">
        <v>0</v>
      </c>
    </row>
    <row r="157" spans="1:15" ht="42" customHeight="1">
      <c r="A157" s="50" t="s">
        <v>91</v>
      </c>
      <c r="B157" s="66"/>
      <c r="C157" s="66"/>
      <c r="D157" s="66"/>
      <c r="E157" s="9">
        <v>655</v>
      </c>
      <c r="F157" s="10">
        <v>4</v>
      </c>
      <c r="G157" s="10">
        <v>10</v>
      </c>
      <c r="H157" s="12" t="s">
        <v>83</v>
      </c>
      <c r="I157" s="9">
        <v>810</v>
      </c>
      <c r="J157" s="11">
        <v>885.9</v>
      </c>
      <c r="K157" s="11">
        <v>0</v>
      </c>
      <c r="L157" s="11">
        <v>885.8</v>
      </c>
      <c r="M157" s="11">
        <v>0</v>
      </c>
      <c r="N157" s="11">
        <v>885.8</v>
      </c>
      <c r="O157" s="11">
        <v>0</v>
      </c>
    </row>
    <row r="158" spans="1:15" ht="21" customHeight="1">
      <c r="A158" s="109" t="s">
        <v>184</v>
      </c>
      <c r="B158" s="110"/>
      <c r="C158" s="110"/>
      <c r="D158" s="111"/>
      <c r="E158" s="16">
        <v>655</v>
      </c>
      <c r="F158" s="17">
        <v>4</v>
      </c>
      <c r="G158" s="17">
        <v>12</v>
      </c>
      <c r="H158" s="23"/>
      <c r="I158" s="16"/>
      <c r="J158" s="19">
        <f aca="true" t="shared" si="9" ref="J158:O158">J159</f>
        <v>12</v>
      </c>
      <c r="K158" s="19">
        <f t="shared" si="9"/>
        <v>0</v>
      </c>
      <c r="L158" s="19">
        <f t="shared" si="9"/>
        <v>0</v>
      </c>
      <c r="M158" s="19">
        <f t="shared" si="9"/>
        <v>0</v>
      </c>
      <c r="N158" s="19">
        <f t="shared" si="9"/>
        <v>0</v>
      </c>
      <c r="O158" s="19">
        <f t="shared" si="9"/>
        <v>0</v>
      </c>
    </row>
    <row r="159" spans="1:15" ht="30" customHeight="1">
      <c r="A159" s="55" t="s">
        <v>118</v>
      </c>
      <c r="B159" s="93"/>
      <c r="C159" s="93"/>
      <c r="D159" s="94"/>
      <c r="E159" s="9">
        <v>655</v>
      </c>
      <c r="F159" s="10">
        <v>4</v>
      </c>
      <c r="G159" s="10">
        <v>12</v>
      </c>
      <c r="H159" s="12" t="s">
        <v>30</v>
      </c>
      <c r="I159" s="9">
        <v>0</v>
      </c>
      <c r="J159" s="11">
        <v>12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</row>
    <row r="160" spans="1:15" ht="33" customHeight="1">
      <c r="A160" s="55" t="s">
        <v>136</v>
      </c>
      <c r="B160" s="93"/>
      <c r="C160" s="93"/>
      <c r="D160" s="94"/>
      <c r="E160" s="9">
        <v>655</v>
      </c>
      <c r="F160" s="10">
        <v>4</v>
      </c>
      <c r="G160" s="10">
        <v>12</v>
      </c>
      <c r="H160" s="12" t="s">
        <v>72</v>
      </c>
      <c r="I160" s="9">
        <v>0</v>
      </c>
      <c r="J160" s="11">
        <v>12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</row>
    <row r="161" spans="1:15" ht="33" customHeight="1">
      <c r="A161" s="55" t="s">
        <v>103</v>
      </c>
      <c r="B161" s="93"/>
      <c r="C161" s="93"/>
      <c r="D161" s="94"/>
      <c r="E161" s="9">
        <v>655</v>
      </c>
      <c r="F161" s="10">
        <v>4</v>
      </c>
      <c r="G161" s="10">
        <v>12</v>
      </c>
      <c r="H161" s="12" t="s">
        <v>73</v>
      </c>
      <c r="I161" s="9">
        <v>0</v>
      </c>
      <c r="J161" s="11">
        <v>12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</row>
    <row r="162" spans="1:15" ht="28.5" customHeight="1">
      <c r="A162" s="55" t="s">
        <v>5</v>
      </c>
      <c r="B162" s="93"/>
      <c r="C162" s="93"/>
      <c r="D162" s="94"/>
      <c r="E162" s="9">
        <v>655</v>
      </c>
      <c r="F162" s="10">
        <v>4</v>
      </c>
      <c r="G162" s="10">
        <v>12</v>
      </c>
      <c r="H162" s="12" t="s">
        <v>73</v>
      </c>
      <c r="I162" s="9">
        <v>200</v>
      </c>
      <c r="J162" s="11">
        <v>12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</row>
    <row r="163" spans="1:15" ht="42" customHeight="1">
      <c r="A163" s="55" t="s">
        <v>3</v>
      </c>
      <c r="B163" s="93"/>
      <c r="C163" s="93"/>
      <c r="D163" s="94"/>
      <c r="E163" s="9">
        <v>655</v>
      </c>
      <c r="F163" s="10">
        <v>4</v>
      </c>
      <c r="G163" s="10">
        <v>12</v>
      </c>
      <c r="H163" s="12" t="s">
        <v>73</v>
      </c>
      <c r="I163" s="9">
        <v>240</v>
      </c>
      <c r="J163" s="11">
        <v>12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</row>
    <row r="164" spans="1:15" ht="44.25" customHeight="1">
      <c r="A164" s="52" t="s">
        <v>42</v>
      </c>
      <c r="B164" s="58"/>
      <c r="C164" s="58"/>
      <c r="D164" s="58"/>
      <c r="E164" s="16">
        <v>655</v>
      </c>
      <c r="F164" s="17">
        <v>5</v>
      </c>
      <c r="G164" s="17">
        <v>0</v>
      </c>
      <c r="H164" s="18"/>
      <c r="I164" s="16"/>
      <c r="J164" s="19">
        <f>J165+J176+J187</f>
        <v>82818.4</v>
      </c>
      <c r="K164" s="19">
        <f>K165+K187</f>
        <v>0</v>
      </c>
      <c r="L164" s="19">
        <f>L165+L176+L187</f>
        <v>7456.999999999999</v>
      </c>
      <c r="M164" s="19">
        <f>M165+M187</f>
        <v>0</v>
      </c>
      <c r="N164" s="19">
        <f>N165+N176+N187</f>
        <v>7689.8</v>
      </c>
      <c r="O164" s="19">
        <f>O165+O187</f>
        <v>0</v>
      </c>
    </row>
    <row r="165" spans="1:15" ht="19.5" customHeight="1">
      <c r="A165" s="52" t="s">
        <v>14</v>
      </c>
      <c r="B165" s="58"/>
      <c r="C165" s="58"/>
      <c r="D165" s="58"/>
      <c r="E165" s="9">
        <v>655</v>
      </c>
      <c r="F165" s="17">
        <v>5</v>
      </c>
      <c r="G165" s="17">
        <v>1</v>
      </c>
      <c r="H165" s="33"/>
      <c r="I165" s="16"/>
      <c r="J165" s="19">
        <f>J171+J166</f>
        <v>5172</v>
      </c>
      <c r="K165" s="19">
        <f>K171</f>
        <v>0</v>
      </c>
      <c r="L165" s="19">
        <f>L171</f>
        <v>4754.9</v>
      </c>
      <c r="M165" s="19">
        <f>M171</f>
        <v>0</v>
      </c>
      <c r="N165" s="19">
        <f>N171</f>
        <v>4945.1</v>
      </c>
      <c r="O165" s="19">
        <f>O171</f>
        <v>0</v>
      </c>
    </row>
    <row r="166" spans="1:15" ht="39" customHeight="1">
      <c r="A166" s="69" t="s">
        <v>117</v>
      </c>
      <c r="B166" s="70"/>
      <c r="C166" s="70"/>
      <c r="D166" s="71"/>
      <c r="E166" s="9">
        <v>655</v>
      </c>
      <c r="F166" s="10">
        <v>5</v>
      </c>
      <c r="G166" s="10">
        <v>1</v>
      </c>
      <c r="H166" s="20" t="s">
        <v>48</v>
      </c>
      <c r="I166" s="9">
        <v>0</v>
      </c>
      <c r="J166" s="11">
        <v>600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</row>
    <row r="167" spans="1:15" ht="29.25" customHeight="1">
      <c r="A167" s="48" t="s">
        <v>133</v>
      </c>
      <c r="B167" s="51"/>
      <c r="C167" s="51"/>
      <c r="D167" s="85"/>
      <c r="E167" s="9">
        <v>655</v>
      </c>
      <c r="F167" s="10">
        <v>5</v>
      </c>
      <c r="G167" s="10">
        <v>1</v>
      </c>
      <c r="H167" s="20" t="s">
        <v>85</v>
      </c>
      <c r="I167" s="9">
        <v>0</v>
      </c>
      <c r="J167" s="11">
        <v>600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</row>
    <row r="168" spans="1:15" ht="78" customHeight="1">
      <c r="A168" s="48" t="s">
        <v>112</v>
      </c>
      <c r="B168" s="51"/>
      <c r="C168" s="51"/>
      <c r="D168" s="51"/>
      <c r="E168" s="9">
        <v>655</v>
      </c>
      <c r="F168" s="10">
        <v>5</v>
      </c>
      <c r="G168" s="10">
        <v>1</v>
      </c>
      <c r="H168" s="42" t="s">
        <v>174</v>
      </c>
      <c r="I168" s="9">
        <v>0</v>
      </c>
      <c r="J168" s="11">
        <v>600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</row>
    <row r="169" spans="1:15" ht="19.5" customHeight="1">
      <c r="A169" s="80" t="s">
        <v>4</v>
      </c>
      <c r="B169" s="80"/>
      <c r="C169" s="80"/>
      <c r="D169" s="80"/>
      <c r="E169" s="9">
        <v>655</v>
      </c>
      <c r="F169" s="10">
        <v>5</v>
      </c>
      <c r="G169" s="10">
        <v>1</v>
      </c>
      <c r="H169" s="42" t="s">
        <v>174</v>
      </c>
      <c r="I169" s="9">
        <v>500</v>
      </c>
      <c r="J169" s="11">
        <v>600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</row>
    <row r="170" spans="1:15" ht="19.5" customHeight="1">
      <c r="A170" s="80" t="s">
        <v>18</v>
      </c>
      <c r="B170" s="80"/>
      <c r="C170" s="80"/>
      <c r="D170" s="80"/>
      <c r="E170" s="9">
        <v>655</v>
      </c>
      <c r="F170" s="10">
        <v>5</v>
      </c>
      <c r="G170" s="10">
        <v>1</v>
      </c>
      <c r="H170" s="42" t="s">
        <v>174</v>
      </c>
      <c r="I170" s="9">
        <v>540</v>
      </c>
      <c r="J170" s="11">
        <v>600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</row>
    <row r="171" spans="1:15" ht="33.75" customHeight="1">
      <c r="A171" s="50" t="s">
        <v>121</v>
      </c>
      <c r="B171" s="50"/>
      <c r="C171" s="50"/>
      <c r="D171" s="50"/>
      <c r="E171" s="9">
        <v>655</v>
      </c>
      <c r="F171" s="10">
        <v>5</v>
      </c>
      <c r="G171" s="10">
        <v>1</v>
      </c>
      <c r="H171" s="31" t="s">
        <v>46</v>
      </c>
      <c r="I171" s="9">
        <v>0</v>
      </c>
      <c r="J171" s="11">
        <v>4572</v>
      </c>
      <c r="K171" s="11">
        <v>0</v>
      </c>
      <c r="L171" s="11">
        <v>4754.9</v>
      </c>
      <c r="M171" s="11">
        <v>0</v>
      </c>
      <c r="N171" s="11">
        <v>4945.1</v>
      </c>
      <c r="O171" s="11">
        <v>0</v>
      </c>
    </row>
    <row r="172" spans="1:15" ht="30" customHeight="1">
      <c r="A172" s="55" t="s">
        <v>143</v>
      </c>
      <c r="B172" s="56"/>
      <c r="C172" s="56"/>
      <c r="D172" s="57"/>
      <c r="E172" s="9">
        <v>655</v>
      </c>
      <c r="F172" s="10">
        <v>5</v>
      </c>
      <c r="G172" s="10">
        <v>1</v>
      </c>
      <c r="H172" s="8" t="s">
        <v>84</v>
      </c>
      <c r="I172" s="9">
        <v>0</v>
      </c>
      <c r="J172" s="11">
        <v>4572</v>
      </c>
      <c r="K172" s="11">
        <v>0</v>
      </c>
      <c r="L172" s="11">
        <v>4754.9</v>
      </c>
      <c r="M172" s="11">
        <v>0</v>
      </c>
      <c r="N172" s="11">
        <v>4945.1</v>
      </c>
      <c r="O172" s="11">
        <v>0</v>
      </c>
    </row>
    <row r="173" spans="1:15" ht="36" customHeight="1">
      <c r="A173" s="50" t="s">
        <v>111</v>
      </c>
      <c r="B173" s="50"/>
      <c r="C173" s="50"/>
      <c r="D173" s="50"/>
      <c r="E173" s="9">
        <v>655</v>
      </c>
      <c r="F173" s="10">
        <v>5</v>
      </c>
      <c r="G173" s="10">
        <v>1</v>
      </c>
      <c r="H173" s="8" t="s">
        <v>95</v>
      </c>
      <c r="I173" s="9">
        <v>0</v>
      </c>
      <c r="J173" s="11">
        <v>4572</v>
      </c>
      <c r="K173" s="11">
        <v>0</v>
      </c>
      <c r="L173" s="11">
        <v>4754.9</v>
      </c>
      <c r="M173" s="11">
        <v>0</v>
      </c>
      <c r="N173" s="11">
        <v>4945.1</v>
      </c>
      <c r="O173" s="11">
        <v>0</v>
      </c>
    </row>
    <row r="174" spans="1:15" ht="24" customHeight="1">
      <c r="A174" s="48" t="s">
        <v>6</v>
      </c>
      <c r="B174" s="49"/>
      <c r="C174" s="49"/>
      <c r="D174" s="49"/>
      <c r="E174" s="9">
        <v>655</v>
      </c>
      <c r="F174" s="10">
        <v>5</v>
      </c>
      <c r="G174" s="10">
        <v>1</v>
      </c>
      <c r="H174" s="8" t="s">
        <v>95</v>
      </c>
      <c r="I174" s="9">
        <v>800</v>
      </c>
      <c r="J174" s="11">
        <v>4572</v>
      </c>
      <c r="K174" s="11">
        <v>0</v>
      </c>
      <c r="L174" s="11">
        <v>4754.9</v>
      </c>
      <c r="M174" s="11">
        <v>0</v>
      </c>
      <c r="N174" s="11">
        <v>4945.1</v>
      </c>
      <c r="O174" s="11">
        <v>0</v>
      </c>
    </row>
    <row r="175" spans="1:15" ht="50.25" customHeight="1">
      <c r="A175" s="48" t="s">
        <v>91</v>
      </c>
      <c r="B175" s="49"/>
      <c r="C175" s="49"/>
      <c r="D175" s="49"/>
      <c r="E175" s="9">
        <v>655</v>
      </c>
      <c r="F175" s="10">
        <v>5</v>
      </c>
      <c r="G175" s="10">
        <v>1</v>
      </c>
      <c r="H175" s="8" t="s">
        <v>95</v>
      </c>
      <c r="I175" s="9">
        <v>810</v>
      </c>
      <c r="J175" s="11">
        <v>4572</v>
      </c>
      <c r="K175" s="11">
        <v>0</v>
      </c>
      <c r="L175" s="11">
        <v>4754.9</v>
      </c>
      <c r="M175" s="11">
        <v>0</v>
      </c>
      <c r="N175" s="11">
        <v>4945.1</v>
      </c>
      <c r="O175" s="11">
        <v>0</v>
      </c>
    </row>
    <row r="176" spans="1:15" ht="28.5" customHeight="1">
      <c r="A176" s="52" t="s">
        <v>55</v>
      </c>
      <c r="B176" s="53"/>
      <c r="C176" s="53"/>
      <c r="D176" s="53"/>
      <c r="E176" s="16">
        <v>655</v>
      </c>
      <c r="F176" s="17">
        <v>5</v>
      </c>
      <c r="G176" s="17">
        <v>2</v>
      </c>
      <c r="H176" s="32"/>
      <c r="I176" s="16"/>
      <c r="J176" s="19">
        <f>J177+J182</f>
        <v>69299.2</v>
      </c>
      <c r="K176" s="19">
        <v>0</v>
      </c>
      <c r="L176" s="19">
        <f>L177+L182</f>
        <v>942.9</v>
      </c>
      <c r="M176" s="19">
        <v>0</v>
      </c>
      <c r="N176" s="19">
        <f>N177+N182</f>
        <v>942.9</v>
      </c>
      <c r="O176" s="19">
        <v>0</v>
      </c>
    </row>
    <row r="177" spans="1:15" ht="28.5" customHeight="1">
      <c r="A177" s="69" t="s">
        <v>117</v>
      </c>
      <c r="B177" s="70"/>
      <c r="C177" s="70"/>
      <c r="D177" s="71"/>
      <c r="E177" s="9">
        <v>655</v>
      </c>
      <c r="F177" s="10">
        <v>5</v>
      </c>
      <c r="G177" s="10">
        <v>2</v>
      </c>
      <c r="H177" s="34" t="s">
        <v>48</v>
      </c>
      <c r="I177" s="9">
        <v>0</v>
      </c>
      <c r="J177" s="11">
        <v>10584.6</v>
      </c>
      <c r="K177" s="11">
        <v>0</v>
      </c>
      <c r="L177" s="11">
        <v>942.9</v>
      </c>
      <c r="M177" s="11">
        <v>0</v>
      </c>
      <c r="N177" s="11">
        <v>942.9</v>
      </c>
      <c r="O177" s="11">
        <v>0</v>
      </c>
    </row>
    <row r="178" spans="1:15" ht="28.5" customHeight="1">
      <c r="A178" s="48" t="s">
        <v>133</v>
      </c>
      <c r="B178" s="51"/>
      <c r="C178" s="51"/>
      <c r="D178" s="51"/>
      <c r="E178" s="9">
        <v>655</v>
      </c>
      <c r="F178" s="10">
        <v>5</v>
      </c>
      <c r="G178" s="10">
        <v>2</v>
      </c>
      <c r="H178" s="35" t="s">
        <v>85</v>
      </c>
      <c r="I178" s="9">
        <v>0</v>
      </c>
      <c r="J178" s="11">
        <v>10584.6</v>
      </c>
      <c r="K178" s="11">
        <v>0</v>
      </c>
      <c r="L178" s="11">
        <v>942.9</v>
      </c>
      <c r="M178" s="11">
        <v>0</v>
      </c>
      <c r="N178" s="11">
        <v>942.9</v>
      </c>
      <c r="O178" s="11">
        <v>0</v>
      </c>
    </row>
    <row r="179" spans="1:15" ht="81" customHeight="1">
      <c r="A179" s="48" t="s">
        <v>112</v>
      </c>
      <c r="B179" s="51"/>
      <c r="C179" s="51"/>
      <c r="D179" s="51"/>
      <c r="E179" s="9">
        <v>655</v>
      </c>
      <c r="F179" s="10">
        <v>5</v>
      </c>
      <c r="G179" s="10">
        <v>2</v>
      </c>
      <c r="H179" s="12" t="s">
        <v>86</v>
      </c>
      <c r="I179" s="12" t="s">
        <v>56</v>
      </c>
      <c r="J179" s="11">
        <v>10584.6</v>
      </c>
      <c r="K179" s="11">
        <v>0</v>
      </c>
      <c r="L179" s="11">
        <v>942.9</v>
      </c>
      <c r="M179" s="11">
        <v>0</v>
      </c>
      <c r="N179" s="11">
        <v>942.9</v>
      </c>
      <c r="O179" s="11">
        <v>0</v>
      </c>
    </row>
    <row r="180" spans="1:15" ht="28.5" customHeight="1">
      <c r="A180" s="48" t="s">
        <v>4</v>
      </c>
      <c r="B180" s="51"/>
      <c r="C180" s="51"/>
      <c r="D180" s="51"/>
      <c r="E180" s="9">
        <v>655</v>
      </c>
      <c r="F180" s="10">
        <v>5</v>
      </c>
      <c r="G180" s="10">
        <v>2</v>
      </c>
      <c r="H180" s="8" t="s">
        <v>86</v>
      </c>
      <c r="I180" s="38" t="s">
        <v>57</v>
      </c>
      <c r="J180" s="11">
        <v>10584.6</v>
      </c>
      <c r="K180" s="11">
        <v>0</v>
      </c>
      <c r="L180" s="11">
        <v>942.9</v>
      </c>
      <c r="M180" s="11">
        <v>0</v>
      </c>
      <c r="N180" s="11">
        <v>942.9</v>
      </c>
      <c r="O180" s="11">
        <v>0</v>
      </c>
    </row>
    <row r="181" spans="1:15" ht="28.5" customHeight="1">
      <c r="A181" s="48" t="s">
        <v>18</v>
      </c>
      <c r="B181" s="51"/>
      <c r="C181" s="51"/>
      <c r="D181" s="51"/>
      <c r="E181" s="9">
        <v>655</v>
      </c>
      <c r="F181" s="10">
        <v>5</v>
      </c>
      <c r="G181" s="10">
        <v>2</v>
      </c>
      <c r="H181" s="8" t="s">
        <v>86</v>
      </c>
      <c r="I181" s="38" t="s">
        <v>58</v>
      </c>
      <c r="J181" s="11">
        <v>10584.6</v>
      </c>
      <c r="K181" s="11">
        <v>0</v>
      </c>
      <c r="L181" s="11">
        <v>942.9</v>
      </c>
      <c r="M181" s="11">
        <v>0</v>
      </c>
      <c r="N181" s="11">
        <v>942.9</v>
      </c>
      <c r="O181" s="11">
        <v>0</v>
      </c>
    </row>
    <row r="182" spans="1:15" ht="30" customHeight="1">
      <c r="A182" s="69" t="s">
        <v>117</v>
      </c>
      <c r="B182" s="70"/>
      <c r="C182" s="70"/>
      <c r="D182" s="71"/>
      <c r="E182" s="9">
        <v>655</v>
      </c>
      <c r="F182" s="10">
        <v>5</v>
      </c>
      <c r="G182" s="10">
        <v>2</v>
      </c>
      <c r="H182" s="34" t="s">
        <v>48</v>
      </c>
      <c r="I182" s="9">
        <v>0</v>
      </c>
      <c r="J182" s="11">
        <v>58714.6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</row>
    <row r="183" spans="1:15" ht="33" customHeight="1">
      <c r="A183" s="48" t="s">
        <v>133</v>
      </c>
      <c r="B183" s="51"/>
      <c r="C183" s="51"/>
      <c r="D183" s="51"/>
      <c r="E183" s="9">
        <v>655</v>
      </c>
      <c r="F183" s="10">
        <v>5</v>
      </c>
      <c r="G183" s="10">
        <v>2</v>
      </c>
      <c r="H183" s="35" t="s">
        <v>85</v>
      </c>
      <c r="I183" s="9">
        <v>0</v>
      </c>
      <c r="J183" s="11">
        <v>58714.6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</row>
    <row r="184" spans="1:15" ht="87.75" customHeight="1">
      <c r="A184" s="48" t="s">
        <v>112</v>
      </c>
      <c r="B184" s="51"/>
      <c r="C184" s="51"/>
      <c r="D184" s="51"/>
      <c r="E184" s="9">
        <v>655</v>
      </c>
      <c r="F184" s="10">
        <v>5</v>
      </c>
      <c r="G184" s="10">
        <v>2</v>
      </c>
      <c r="H184" s="8" t="s">
        <v>120</v>
      </c>
      <c r="I184" s="12" t="s">
        <v>56</v>
      </c>
      <c r="J184" s="11">
        <v>58714.6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</row>
    <row r="185" spans="1:15" ht="19.5" customHeight="1">
      <c r="A185" s="48" t="s">
        <v>4</v>
      </c>
      <c r="B185" s="51"/>
      <c r="C185" s="51"/>
      <c r="D185" s="51"/>
      <c r="E185" s="9">
        <v>655</v>
      </c>
      <c r="F185" s="10">
        <v>5</v>
      </c>
      <c r="G185" s="10">
        <v>2</v>
      </c>
      <c r="H185" s="8" t="s">
        <v>120</v>
      </c>
      <c r="I185" s="38" t="s">
        <v>57</v>
      </c>
      <c r="J185" s="11">
        <v>58714.6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</row>
    <row r="186" spans="1:15" ht="12.75" customHeight="1">
      <c r="A186" s="48" t="s">
        <v>18</v>
      </c>
      <c r="B186" s="51"/>
      <c r="C186" s="51"/>
      <c r="D186" s="51"/>
      <c r="E186" s="9">
        <v>655</v>
      </c>
      <c r="F186" s="10">
        <v>5</v>
      </c>
      <c r="G186" s="10">
        <v>2</v>
      </c>
      <c r="H186" s="8" t="s">
        <v>120</v>
      </c>
      <c r="I186" s="38" t="s">
        <v>58</v>
      </c>
      <c r="J186" s="11">
        <v>58714.6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</row>
    <row r="187" spans="1:15" ht="26.25" customHeight="1">
      <c r="A187" s="52" t="s">
        <v>13</v>
      </c>
      <c r="B187" s="58"/>
      <c r="C187" s="58"/>
      <c r="D187" s="58"/>
      <c r="E187" s="16">
        <v>655</v>
      </c>
      <c r="F187" s="17">
        <v>5</v>
      </c>
      <c r="G187" s="17">
        <v>3</v>
      </c>
      <c r="H187" s="18"/>
      <c r="I187" s="16"/>
      <c r="J187" s="19">
        <f>J193+J198+J188</f>
        <v>8347.2</v>
      </c>
      <c r="K187" s="19">
        <f>K193</f>
        <v>0</v>
      </c>
      <c r="L187" s="19">
        <f>L193+L198+L188</f>
        <v>1759.1999999999998</v>
      </c>
      <c r="M187" s="19">
        <f>M193</f>
        <v>0</v>
      </c>
      <c r="N187" s="19">
        <f>N193+N198+N188</f>
        <v>1801.8</v>
      </c>
      <c r="O187" s="19">
        <f>O193</f>
        <v>0</v>
      </c>
    </row>
    <row r="188" spans="1:15" ht="26.25" customHeight="1">
      <c r="A188" s="50" t="s">
        <v>121</v>
      </c>
      <c r="B188" s="50"/>
      <c r="C188" s="50"/>
      <c r="D188" s="50"/>
      <c r="E188" s="9">
        <v>655</v>
      </c>
      <c r="F188" s="10">
        <v>5</v>
      </c>
      <c r="G188" s="10">
        <v>3</v>
      </c>
      <c r="H188" s="8" t="s">
        <v>46</v>
      </c>
      <c r="I188" s="9">
        <v>0</v>
      </c>
      <c r="J188" s="11">
        <v>48.8</v>
      </c>
      <c r="K188" s="11">
        <v>0</v>
      </c>
      <c r="L188" s="11">
        <v>20</v>
      </c>
      <c r="M188" s="11">
        <v>0</v>
      </c>
      <c r="N188" s="11">
        <v>20</v>
      </c>
      <c r="O188" s="11">
        <v>0</v>
      </c>
    </row>
    <row r="189" spans="1:15" ht="26.25" customHeight="1">
      <c r="A189" s="55" t="s">
        <v>140</v>
      </c>
      <c r="B189" s="56" t="s">
        <v>97</v>
      </c>
      <c r="C189" s="56" t="s">
        <v>97</v>
      </c>
      <c r="D189" s="56" t="s">
        <v>97</v>
      </c>
      <c r="E189" s="9">
        <v>655</v>
      </c>
      <c r="F189" s="10">
        <v>5</v>
      </c>
      <c r="G189" s="10">
        <v>3</v>
      </c>
      <c r="H189" s="8" t="s">
        <v>87</v>
      </c>
      <c r="I189" s="9">
        <v>0</v>
      </c>
      <c r="J189" s="11">
        <v>48.8</v>
      </c>
      <c r="K189" s="11">
        <v>0</v>
      </c>
      <c r="L189" s="11">
        <v>20</v>
      </c>
      <c r="M189" s="11">
        <v>0</v>
      </c>
      <c r="N189" s="11">
        <v>20</v>
      </c>
      <c r="O189" s="11">
        <v>0</v>
      </c>
    </row>
    <row r="190" spans="1:15" ht="26.25" customHeight="1">
      <c r="A190" s="48" t="s">
        <v>113</v>
      </c>
      <c r="B190" s="49" t="s">
        <v>98</v>
      </c>
      <c r="C190" s="49" t="s">
        <v>98</v>
      </c>
      <c r="D190" s="49" t="s">
        <v>98</v>
      </c>
      <c r="E190" s="9">
        <v>655</v>
      </c>
      <c r="F190" s="10">
        <v>5</v>
      </c>
      <c r="G190" s="10">
        <v>3</v>
      </c>
      <c r="H190" s="8" t="s">
        <v>130</v>
      </c>
      <c r="I190" s="9">
        <v>0</v>
      </c>
      <c r="J190" s="11">
        <v>48.8</v>
      </c>
      <c r="K190" s="11">
        <v>0</v>
      </c>
      <c r="L190" s="11">
        <v>20</v>
      </c>
      <c r="M190" s="11">
        <v>0</v>
      </c>
      <c r="N190" s="11">
        <v>20</v>
      </c>
      <c r="O190" s="11">
        <v>0</v>
      </c>
    </row>
    <row r="191" spans="1:15" ht="26.25" customHeight="1">
      <c r="A191" s="48" t="s">
        <v>5</v>
      </c>
      <c r="B191" s="49"/>
      <c r="C191" s="49"/>
      <c r="D191" s="49"/>
      <c r="E191" s="9">
        <v>655</v>
      </c>
      <c r="F191" s="10">
        <v>5</v>
      </c>
      <c r="G191" s="10">
        <v>3</v>
      </c>
      <c r="H191" s="8" t="s">
        <v>130</v>
      </c>
      <c r="I191" s="9">
        <v>200</v>
      </c>
      <c r="J191" s="11">
        <v>48.8</v>
      </c>
      <c r="K191" s="11">
        <v>0</v>
      </c>
      <c r="L191" s="11">
        <v>20</v>
      </c>
      <c r="M191" s="11">
        <v>0</v>
      </c>
      <c r="N191" s="11">
        <v>20</v>
      </c>
      <c r="O191" s="11">
        <v>0</v>
      </c>
    </row>
    <row r="192" spans="1:15" ht="26.25" customHeight="1">
      <c r="A192" s="48" t="s">
        <v>3</v>
      </c>
      <c r="B192" s="51"/>
      <c r="C192" s="51"/>
      <c r="D192" s="51"/>
      <c r="E192" s="9">
        <v>655</v>
      </c>
      <c r="F192" s="10">
        <v>5</v>
      </c>
      <c r="G192" s="10">
        <v>3</v>
      </c>
      <c r="H192" s="8" t="s">
        <v>130</v>
      </c>
      <c r="I192" s="9">
        <v>240</v>
      </c>
      <c r="J192" s="11">
        <v>48.8</v>
      </c>
      <c r="K192" s="11">
        <v>0</v>
      </c>
      <c r="L192" s="11">
        <v>20</v>
      </c>
      <c r="M192" s="11">
        <v>0</v>
      </c>
      <c r="N192" s="11">
        <v>20</v>
      </c>
      <c r="O192" s="11">
        <v>0</v>
      </c>
    </row>
    <row r="193" spans="1:15" ht="27.75" customHeight="1">
      <c r="A193" s="50" t="s">
        <v>121</v>
      </c>
      <c r="B193" s="50"/>
      <c r="C193" s="50"/>
      <c r="D193" s="50"/>
      <c r="E193" s="9">
        <v>655</v>
      </c>
      <c r="F193" s="10">
        <v>5</v>
      </c>
      <c r="G193" s="10">
        <v>3</v>
      </c>
      <c r="H193" s="31" t="s">
        <v>46</v>
      </c>
      <c r="I193" s="9">
        <v>0</v>
      </c>
      <c r="J193" s="11">
        <v>3327.2</v>
      </c>
      <c r="K193" s="11">
        <v>0</v>
      </c>
      <c r="L193" s="11">
        <v>1481.8</v>
      </c>
      <c r="M193" s="11">
        <v>0</v>
      </c>
      <c r="N193" s="11">
        <v>1481.8</v>
      </c>
      <c r="O193" s="11">
        <v>0</v>
      </c>
    </row>
    <row r="194" spans="1:15" ht="68.25" customHeight="1">
      <c r="A194" s="112" t="s">
        <v>140</v>
      </c>
      <c r="B194" s="113"/>
      <c r="C194" s="113"/>
      <c r="D194" s="114"/>
      <c r="E194" s="9">
        <v>655</v>
      </c>
      <c r="F194" s="10">
        <v>5</v>
      </c>
      <c r="G194" s="10">
        <v>3</v>
      </c>
      <c r="H194" s="12" t="s">
        <v>87</v>
      </c>
      <c r="I194" s="9">
        <v>0</v>
      </c>
      <c r="J194" s="11">
        <v>3327.2</v>
      </c>
      <c r="K194" s="11">
        <v>0</v>
      </c>
      <c r="L194" s="11">
        <v>1481.8</v>
      </c>
      <c r="M194" s="11">
        <v>0</v>
      </c>
      <c r="N194" s="11">
        <v>1481.8</v>
      </c>
      <c r="O194" s="11">
        <v>0</v>
      </c>
    </row>
    <row r="195" spans="1:15" ht="76.5" customHeight="1">
      <c r="A195" s="50" t="s">
        <v>113</v>
      </c>
      <c r="B195" s="50"/>
      <c r="C195" s="50"/>
      <c r="D195" s="50"/>
      <c r="E195" s="9">
        <v>655</v>
      </c>
      <c r="F195" s="10">
        <v>5</v>
      </c>
      <c r="G195" s="10">
        <v>3</v>
      </c>
      <c r="H195" s="12" t="s">
        <v>88</v>
      </c>
      <c r="I195" s="9">
        <v>0</v>
      </c>
      <c r="J195" s="11">
        <v>3327.2</v>
      </c>
      <c r="K195" s="11">
        <v>0</v>
      </c>
      <c r="L195" s="11">
        <v>1481.8</v>
      </c>
      <c r="M195" s="11">
        <v>0</v>
      </c>
      <c r="N195" s="11">
        <v>1481.8</v>
      </c>
      <c r="O195" s="11">
        <v>0</v>
      </c>
    </row>
    <row r="196" spans="1:15" ht="33.75" customHeight="1">
      <c r="A196" s="48" t="s">
        <v>5</v>
      </c>
      <c r="B196" s="49"/>
      <c r="C196" s="49"/>
      <c r="D196" s="49"/>
      <c r="E196" s="9">
        <v>655</v>
      </c>
      <c r="F196" s="10">
        <v>5</v>
      </c>
      <c r="G196" s="10">
        <v>3</v>
      </c>
      <c r="H196" s="8" t="s">
        <v>88</v>
      </c>
      <c r="I196" s="9">
        <v>200</v>
      </c>
      <c r="J196" s="11">
        <v>3327.2</v>
      </c>
      <c r="K196" s="11">
        <v>0</v>
      </c>
      <c r="L196" s="11">
        <v>1481.8</v>
      </c>
      <c r="M196" s="11">
        <v>0</v>
      </c>
      <c r="N196" s="11">
        <v>1481.8</v>
      </c>
      <c r="O196" s="11">
        <v>0</v>
      </c>
    </row>
    <row r="197" spans="1:15" ht="25.5" customHeight="1">
      <c r="A197" s="48" t="s">
        <v>3</v>
      </c>
      <c r="B197" s="49"/>
      <c r="C197" s="49"/>
      <c r="D197" s="49"/>
      <c r="E197" s="9">
        <v>655</v>
      </c>
      <c r="F197" s="10">
        <v>5</v>
      </c>
      <c r="G197" s="10">
        <v>3</v>
      </c>
      <c r="H197" s="8" t="s">
        <v>88</v>
      </c>
      <c r="I197" s="9">
        <v>240</v>
      </c>
      <c r="J197" s="11">
        <v>3327.2</v>
      </c>
      <c r="K197" s="11">
        <v>0</v>
      </c>
      <c r="L197" s="11">
        <v>1481.8</v>
      </c>
      <c r="M197" s="11">
        <v>0</v>
      </c>
      <c r="N197" s="11">
        <v>1481.8</v>
      </c>
      <c r="O197" s="11">
        <v>0</v>
      </c>
    </row>
    <row r="198" spans="1:15" ht="39" customHeight="1">
      <c r="A198" s="50" t="s">
        <v>121</v>
      </c>
      <c r="B198" s="50"/>
      <c r="C198" s="50"/>
      <c r="D198" s="50"/>
      <c r="E198" s="9">
        <v>655</v>
      </c>
      <c r="F198" s="10">
        <v>5</v>
      </c>
      <c r="G198" s="10">
        <v>3</v>
      </c>
      <c r="H198" s="31" t="s">
        <v>46</v>
      </c>
      <c r="I198" s="9">
        <v>0</v>
      </c>
      <c r="J198" s="11">
        <f>J199</f>
        <v>4971.200000000001</v>
      </c>
      <c r="K198" s="11">
        <v>0</v>
      </c>
      <c r="L198" s="11">
        <v>257.4</v>
      </c>
      <c r="M198" s="11">
        <v>0</v>
      </c>
      <c r="N198" s="11">
        <v>300</v>
      </c>
      <c r="O198" s="11">
        <v>0</v>
      </c>
    </row>
    <row r="199" spans="1:15" ht="38.25" customHeight="1">
      <c r="A199" s="59" t="s">
        <v>150</v>
      </c>
      <c r="B199" s="60"/>
      <c r="C199" s="60"/>
      <c r="D199" s="61"/>
      <c r="E199" s="9">
        <v>655</v>
      </c>
      <c r="F199" s="10">
        <v>5</v>
      </c>
      <c r="G199" s="10">
        <v>3</v>
      </c>
      <c r="H199" s="31" t="s">
        <v>153</v>
      </c>
      <c r="I199" s="9">
        <v>0</v>
      </c>
      <c r="J199" s="11">
        <f>J200+J206+J203</f>
        <v>4971.200000000001</v>
      </c>
      <c r="K199" s="11">
        <v>0</v>
      </c>
      <c r="L199" s="11">
        <v>257.4</v>
      </c>
      <c r="M199" s="11">
        <v>0</v>
      </c>
      <c r="N199" s="11">
        <v>300</v>
      </c>
      <c r="O199" s="11">
        <v>0</v>
      </c>
    </row>
    <row r="200" spans="1:15" ht="38.25" customHeight="1">
      <c r="A200" s="59" t="s">
        <v>180</v>
      </c>
      <c r="B200" s="60"/>
      <c r="C200" s="60"/>
      <c r="D200" s="61"/>
      <c r="E200" s="9">
        <v>655</v>
      </c>
      <c r="F200" s="10">
        <v>5</v>
      </c>
      <c r="G200" s="10">
        <v>3</v>
      </c>
      <c r="H200" s="31" t="s">
        <v>181</v>
      </c>
      <c r="I200" s="9">
        <v>0</v>
      </c>
      <c r="J200" s="11">
        <v>4722.6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</row>
    <row r="201" spans="1:15" ht="38.25" customHeight="1">
      <c r="A201" s="48" t="s">
        <v>5</v>
      </c>
      <c r="B201" s="49"/>
      <c r="C201" s="49"/>
      <c r="D201" s="49"/>
      <c r="E201" s="9">
        <v>655</v>
      </c>
      <c r="F201" s="10">
        <v>5</v>
      </c>
      <c r="G201" s="10">
        <v>3</v>
      </c>
      <c r="H201" s="31" t="s">
        <v>181</v>
      </c>
      <c r="I201" s="9">
        <v>200</v>
      </c>
      <c r="J201" s="11">
        <v>4722.6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</row>
    <row r="202" spans="1:15" ht="38.25" customHeight="1">
      <c r="A202" s="48" t="s">
        <v>3</v>
      </c>
      <c r="B202" s="49"/>
      <c r="C202" s="49"/>
      <c r="D202" s="49"/>
      <c r="E202" s="9">
        <v>655</v>
      </c>
      <c r="F202" s="10">
        <v>5</v>
      </c>
      <c r="G202" s="10">
        <v>3</v>
      </c>
      <c r="H202" s="31" t="s">
        <v>181</v>
      </c>
      <c r="I202" s="9">
        <v>240</v>
      </c>
      <c r="J202" s="11">
        <v>4722.6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</row>
    <row r="203" spans="1:15" ht="38.25" customHeight="1">
      <c r="A203" s="48" t="s">
        <v>182</v>
      </c>
      <c r="B203" s="62"/>
      <c r="C203" s="62"/>
      <c r="D203" s="63"/>
      <c r="E203" s="9">
        <v>655</v>
      </c>
      <c r="F203" s="10">
        <v>5</v>
      </c>
      <c r="G203" s="10">
        <v>3</v>
      </c>
      <c r="H203" s="31" t="s">
        <v>183</v>
      </c>
      <c r="I203" s="9">
        <v>0</v>
      </c>
      <c r="J203" s="11">
        <v>248.6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</row>
    <row r="204" spans="1:15" ht="38.25" customHeight="1">
      <c r="A204" s="48" t="s">
        <v>5</v>
      </c>
      <c r="B204" s="49"/>
      <c r="C204" s="49"/>
      <c r="D204" s="49"/>
      <c r="E204" s="9">
        <v>655</v>
      </c>
      <c r="F204" s="10">
        <v>5</v>
      </c>
      <c r="G204" s="10">
        <v>3</v>
      </c>
      <c r="H204" s="31" t="s">
        <v>183</v>
      </c>
      <c r="I204" s="9">
        <v>200</v>
      </c>
      <c r="J204" s="11">
        <v>248.6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</row>
    <row r="205" spans="1:15" ht="38.25" customHeight="1">
      <c r="A205" s="48" t="s">
        <v>3</v>
      </c>
      <c r="B205" s="49"/>
      <c r="C205" s="49"/>
      <c r="D205" s="49"/>
      <c r="E205" s="9">
        <v>655</v>
      </c>
      <c r="F205" s="10">
        <v>5</v>
      </c>
      <c r="G205" s="10">
        <v>3</v>
      </c>
      <c r="H205" s="31" t="s">
        <v>183</v>
      </c>
      <c r="I205" s="9">
        <v>240</v>
      </c>
      <c r="J205" s="11">
        <v>248.6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</row>
    <row r="206" spans="1:15" ht="45" customHeight="1">
      <c r="A206" s="59" t="s">
        <v>175</v>
      </c>
      <c r="B206" s="60"/>
      <c r="C206" s="60"/>
      <c r="D206" s="61"/>
      <c r="E206" s="9">
        <v>655</v>
      </c>
      <c r="F206" s="10">
        <v>5</v>
      </c>
      <c r="G206" s="10">
        <v>3</v>
      </c>
      <c r="H206" s="31" t="s">
        <v>170</v>
      </c>
      <c r="I206" s="9">
        <v>0</v>
      </c>
      <c r="J206" s="11">
        <v>0</v>
      </c>
      <c r="K206" s="11">
        <v>0</v>
      </c>
      <c r="L206" s="11">
        <v>257.4</v>
      </c>
      <c r="M206" s="11">
        <v>0</v>
      </c>
      <c r="N206" s="11">
        <v>300</v>
      </c>
      <c r="O206" s="11">
        <v>0</v>
      </c>
    </row>
    <row r="207" spans="1:15" ht="39.75" customHeight="1">
      <c r="A207" s="48" t="s">
        <v>5</v>
      </c>
      <c r="B207" s="49"/>
      <c r="C207" s="49"/>
      <c r="D207" s="49"/>
      <c r="E207" s="9">
        <v>655</v>
      </c>
      <c r="F207" s="10">
        <v>5</v>
      </c>
      <c r="G207" s="10">
        <v>3</v>
      </c>
      <c r="H207" s="31" t="s">
        <v>170</v>
      </c>
      <c r="I207" s="9">
        <v>200</v>
      </c>
      <c r="J207" s="11">
        <v>0</v>
      </c>
      <c r="K207" s="11">
        <v>0</v>
      </c>
      <c r="L207" s="11">
        <v>257.4</v>
      </c>
      <c r="M207" s="11">
        <v>0</v>
      </c>
      <c r="N207" s="11">
        <v>300</v>
      </c>
      <c r="O207" s="11">
        <v>0</v>
      </c>
    </row>
    <row r="208" spans="1:15" ht="24.75" customHeight="1">
      <c r="A208" s="48" t="s">
        <v>3</v>
      </c>
      <c r="B208" s="49"/>
      <c r="C208" s="49"/>
      <c r="D208" s="49"/>
      <c r="E208" s="9">
        <v>655</v>
      </c>
      <c r="F208" s="10">
        <v>5</v>
      </c>
      <c r="G208" s="10">
        <v>3</v>
      </c>
      <c r="H208" s="31" t="s">
        <v>170</v>
      </c>
      <c r="I208" s="9">
        <v>240</v>
      </c>
      <c r="J208" s="11">
        <v>0</v>
      </c>
      <c r="K208" s="11">
        <v>0</v>
      </c>
      <c r="L208" s="11">
        <v>257.4</v>
      </c>
      <c r="M208" s="11">
        <v>0</v>
      </c>
      <c r="N208" s="11">
        <v>300</v>
      </c>
      <c r="O208" s="11">
        <v>0</v>
      </c>
    </row>
    <row r="209" spans="1:15" s="4" customFormat="1" ht="20.25" customHeight="1">
      <c r="A209" s="52" t="s">
        <v>8</v>
      </c>
      <c r="B209" s="58"/>
      <c r="C209" s="58"/>
      <c r="D209" s="58"/>
      <c r="E209" s="16">
        <v>655</v>
      </c>
      <c r="F209" s="17">
        <v>8</v>
      </c>
      <c r="G209" s="17">
        <v>0</v>
      </c>
      <c r="H209" s="18"/>
      <c r="I209" s="16"/>
      <c r="J209" s="19">
        <f aca="true" t="shared" si="10" ref="J209:O209">J210+J227</f>
        <v>164428.9</v>
      </c>
      <c r="K209" s="19">
        <f t="shared" si="10"/>
        <v>0</v>
      </c>
      <c r="L209" s="19">
        <f t="shared" si="10"/>
        <v>11499.5</v>
      </c>
      <c r="M209" s="19">
        <f t="shared" si="10"/>
        <v>0</v>
      </c>
      <c r="N209" s="19">
        <f t="shared" si="10"/>
        <v>11339.4</v>
      </c>
      <c r="O209" s="19">
        <f t="shared" si="10"/>
        <v>0</v>
      </c>
    </row>
    <row r="210" spans="1:15" s="4" customFormat="1" ht="30.75" customHeight="1">
      <c r="A210" s="52" t="s">
        <v>43</v>
      </c>
      <c r="B210" s="58"/>
      <c r="C210" s="58"/>
      <c r="D210" s="58"/>
      <c r="E210" s="16">
        <v>655</v>
      </c>
      <c r="F210" s="17">
        <v>8</v>
      </c>
      <c r="G210" s="17">
        <v>1</v>
      </c>
      <c r="H210" s="8"/>
      <c r="I210" s="16"/>
      <c r="J210" s="19">
        <f>J216+J211</f>
        <v>163477.5</v>
      </c>
      <c r="K210" s="19">
        <v>0</v>
      </c>
      <c r="L210" s="19">
        <f>L216</f>
        <v>10891.9</v>
      </c>
      <c r="M210" s="19">
        <v>0</v>
      </c>
      <c r="N210" s="19">
        <f>N216</f>
        <v>10731.8</v>
      </c>
      <c r="O210" s="19">
        <v>0</v>
      </c>
    </row>
    <row r="211" spans="1:15" s="4" customFormat="1" ht="30.75" customHeight="1">
      <c r="A211" s="69" t="s">
        <v>117</v>
      </c>
      <c r="B211" s="70"/>
      <c r="C211" s="70"/>
      <c r="D211" s="71"/>
      <c r="E211" s="9">
        <v>655</v>
      </c>
      <c r="F211" s="10">
        <v>8</v>
      </c>
      <c r="G211" s="10">
        <v>1</v>
      </c>
      <c r="H211" s="34" t="s">
        <v>48</v>
      </c>
      <c r="I211" s="9">
        <v>0</v>
      </c>
      <c r="J211" s="11">
        <v>152198.7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</row>
    <row r="212" spans="1:15" s="4" customFormat="1" ht="42" customHeight="1">
      <c r="A212" s="48" t="s">
        <v>133</v>
      </c>
      <c r="B212" s="51"/>
      <c r="C212" s="51"/>
      <c r="D212" s="51"/>
      <c r="E212" s="9">
        <v>655</v>
      </c>
      <c r="F212" s="10">
        <v>8</v>
      </c>
      <c r="G212" s="10">
        <v>1</v>
      </c>
      <c r="H212" s="35" t="s">
        <v>85</v>
      </c>
      <c r="I212" s="9">
        <v>0</v>
      </c>
      <c r="J212" s="11">
        <v>152198.7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</row>
    <row r="213" spans="1:15" s="4" customFormat="1" ht="80.25" customHeight="1">
      <c r="A213" s="48" t="s">
        <v>112</v>
      </c>
      <c r="B213" s="51"/>
      <c r="C213" s="51"/>
      <c r="D213" s="51"/>
      <c r="E213" s="9">
        <v>655</v>
      </c>
      <c r="F213" s="10">
        <v>8</v>
      </c>
      <c r="G213" s="10">
        <v>1</v>
      </c>
      <c r="H213" s="8" t="s">
        <v>176</v>
      </c>
      <c r="I213" s="12" t="s">
        <v>56</v>
      </c>
      <c r="J213" s="11">
        <v>152198.7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</row>
    <row r="214" spans="1:15" s="4" customFormat="1" ht="30.75" customHeight="1">
      <c r="A214" s="48" t="s">
        <v>4</v>
      </c>
      <c r="B214" s="51"/>
      <c r="C214" s="51"/>
      <c r="D214" s="51"/>
      <c r="E214" s="9">
        <v>655</v>
      </c>
      <c r="F214" s="10">
        <v>8</v>
      </c>
      <c r="G214" s="10">
        <v>1</v>
      </c>
      <c r="H214" s="8" t="s">
        <v>176</v>
      </c>
      <c r="I214" s="38" t="s">
        <v>57</v>
      </c>
      <c r="J214" s="11">
        <v>152198.7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</row>
    <row r="215" spans="1:15" s="4" customFormat="1" ht="30.75" customHeight="1">
      <c r="A215" s="48" t="s">
        <v>18</v>
      </c>
      <c r="B215" s="51"/>
      <c r="C215" s="51"/>
      <c r="D215" s="51"/>
      <c r="E215" s="9">
        <v>655</v>
      </c>
      <c r="F215" s="10">
        <v>8</v>
      </c>
      <c r="G215" s="10">
        <v>1</v>
      </c>
      <c r="H215" s="8" t="s">
        <v>176</v>
      </c>
      <c r="I215" s="38" t="s">
        <v>58</v>
      </c>
      <c r="J215" s="11">
        <v>152198.7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</row>
    <row r="216" spans="1:15" s="4" customFormat="1" ht="41.25" customHeight="1">
      <c r="A216" s="50" t="s">
        <v>122</v>
      </c>
      <c r="B216" s="50"/>
      <c r="C216" s="50"/>
      <c r="D216" s="50"/>
      <c r="E216" s="9">
        <v>655</v>
      </c>
      <c r="F216" s="10">
        <v>8</v>
      </c>
      <c r="G216" s="10">
        <v>1</v>
      </c>
      <c r="H216" s="8" t="s">
        <v>59</v>
      </c>
      <c r="I216" s="9">
        <v>0</v>
      </c>
      <c r="J216" s="11">
        <f>J217</f>
        <v>11278.8</v>
      </c>
      <c r="K216" s="11">
        <v>0</v>
      </c>
      <c r="L216" s="11">
        <f>L217</f>
        <v>10891.9</v>
      </c>
      <c r="M216" s="11">
        <v>0</v>
      </c>
      <c r="N216" s="11">
        <f>N217</f>
        <v>10731.8</v>
      </c>
      <c r="O216" s="11">
        <v>0</v>
      </c>
    </row>
    <row r="217" spans="1:15" ht="46.5" customHeight="1">
      <c r="A217" s="55" t="s">
        <v>144</v>
      </c>
      <c r="B217" s="56"/>
      <c r="C217" s="56"/>
      <c r="D217" s="57"/>
      <c r="E217" s="9">
        <v>655</v>
      </c>
      <c r="F217" s="10">
        <v>8</v>
      </c>
      <c r="G217" s="10">
        <v>1</v>
      </c>
      <c r="H217" s="8" t="s">
        <v>89</v>
      </c>
      <c r="I217" s="9">
        <v>0</v>
      </c>
      <c r="J217" s="11">
        <f>J218+J221+J224</f>
        <v>11278.8</v>
      </c>
      <c r="K217" s="11">
        <v>0</v>
      </c>
      <c r="L217" s="11">
        <f>L218+L221+L224</f>
        <v>10891.9</v>
      </c>
      <c r="M217" s="11">
        <v>0</v>
      </c>
      <c r="N217" s="11">
        <f>N218+N221+N224</f>
        <v>10731.8</v>
      </c>
      <c r="O217" s="11">
        <v>0</v>
      </c>
    </row>
    <row r="218" spans="1:15" ht="48.75" customHeight="1">
      <c r="A218" s="55" t="s">
        <v>114</v>
      </c>
      <c r="B218" s="67"/>
      <c r="C218" s="67"/>
      <c r="D218" s="67"/>
      <c r="E218" s="9">
        <v>655</v>
      </c>
      <c r="F218" s="10">
        <v>8</v>
      </c>
      <c r="G218" s="10">
        <v>1</v>
      </c>
      <c r="H218" s="8" t="s">
        <v>90</v>
      </c>
      <c r="I218" s="9">
        <v>0</v>
      </c>
      <c r="J218" s="11">
        <v>9711.3</v>
      </c>
      <c r="K218" s="11">
        <f>K219</f>
        <v>0</v>
      </c>
      <c r="L218" s="11">
        <v>9506.9</v>
      </c>
      <c r="M218" s="11">
        <f>M219</f>
        <v>0</v>
      </c>
      <c r="N218" s="11">
        <v>9506.9</v>
      </c>
      <c r="O218" s="11">
        <f>O219</f>
        <v>0</v>
      </c>
    </row>
    <row r="219" spans="1:15" ht="55.5" customHeight="1">
      <c r="A219" s="54" t="s">
        <v>49</v>
      </c>
      <c r="B219" s="68"/>
      <c r="C219" s="68"/>
      <c r="D219" s="68"/>
      <c r="E219" s="9">
        <v>655</v>
      </c>
      <c r="F219" s="28">
        <v>8</v>
      </c>
      <c r="G219" s="28">
        <v>1</v>
      </c>
      <c r="H219" s="8" t="s">
        <v>90</v>
      </c>
      <c r="I219" s="27">
        <v>100</v>
      </c>
      <c r="J219" s="11">
        <v>9711.3</v>
      </c>
      <c r="K219" s="29">
        <v>0</v>
      </c>
      <c r="L219" s="11">
        <v>9506.9</v>
      </c>
      <c r="M219" s="29">
        <v>0</v>
      </c>
      <c r="N219" s="11">
        <v>9506.9</v>
      </c>
      <c r="O219" s="29">
        <v>0</v>
      </c>
    </row>
    <row r="220" spans="1:15" ht="25.5" customHeight="1">
      <c r="A220" s="48" t="s">
        <v>92</v>
      </c>
      <c r="B220" s="49"/>
      <c r="C220" s="49"/>
      <c r="D220" s="49"/>
      <c r="E220" s="9">
        <v>655</v>
      </c>
      <c r="F220" s="10">
        <v>8</v>
      </c>
      <c r="G220" s="10">
        <v>1</v>
      </c>
      <c r="H220" s="8" t="s">
        <v>90</v>
      </c>
      <c r="I220" s="9">
        <v>110</v>
      </c>
      <c r="J220" s="11">
        <v>9711.3</v>
      </c>
      <c r="K220" s="11">
        <v>0</v>
      </c>
      <c r="L220" s="11">
        <v>9506.9</v>
      </c>
      <c r="M220" s="11">
        <v>0</v>
      </c>
      <c r="N220" s="11">
        <v>9506.9</v>
      </c>
      <c r="O220" s="11">
        <v>0</v>
      </c>
    </row>
    <row r="221" spans="1:15" ht="66" customHeight="1">
      <c r="A221" s="55" t="s">
        <v>114</v>
      </c>
      <c r="B221" s="67"/>
      <c r="C221" s="67"/>
      <c r="D221" s="67"/>
      <c r="E221" s="9">
        <v>655</v>
      </c>
      <c r="F221" s="10">
        <v>8</v>
      </c>
      <c r="G221" s="10">
        <v>1</v>
      </c>
      <c r="H221" s="8" t="s">
        <v>90</v>
      </c>
      <c r="I221" s="9">
        <v>0</v>
      </c>
      <c r="J221" s="11">
        <v>1567.2</v>
      </c>
      <c r="K221" s="11">
        <v>0</v>
      </c>
      <c r="L221" s="11">
        <v>1383</v>
      </c>
      <c r="M221" s="11">
        <v>0</v>
      </c>
      <c r="N221" s="11">
        <v>1222.9</v>
      </c>
      <c r="O221" s="11">
        <v>0</v>
      </c>
    </row>
    <row r="222" spans="1:15" ht="27.75" customHeight="1">
      <c r="A222" s="48" t="s">
        <v>5</v>
      </c>
      <c r="B222" s="49"/>
      <c r="C222" s="49"/>
      <c r="D222" s="49"/>
      <c r="E222" s="9">
        <v>655</v>
      </c>
      <c r="F222" s="10">
        <v>8</v>
      </c>
      <c r="G222" s="10">
        <v>1</v>
      </c>
      <c r="H222" s="8" t="s">
        <v>90</v>
      </c>
      <c r="I222" s="9">
        <v>200</v>
      </c>
      <c r="J222" s="11">
        <v>1567.2</v>
      </c>
      <c r="K222" s="11">
        <v>0</v>
      </c>
      <c r="L222" s="11">
        <v>1383</v>
      </c>
      <c r="M222" s="11">
        <v>0</v>
      </c>
      <c r="N222" s="11">
        <v>1222.9</v>
      </c>
      <c r="O222" s="11">
        <v>0</v>
      </c>
    </row>
    <row r="223" spans="1:15" ht="27.75" customHeight="1">
      <c r="A223" s="48" t="s">
        <v>3</v>
      </c>
      <c r="B223" s="49"/>
      <c r="C223" s="49"/>
      <c r="D223" s="49"/>
      <c r="E223" s="9">
        <v>655</v>
      </c>
      <c r="F223" s="10">
        <v>8</v>
      </c>
      <c r="G223" s="10">
        <v>1</v>
      </c>
      <c r="H223" s="8" t="s">
        <v>90</v>
      </c>
      <c r="I223" s="9">
        <v>240</v>
      </c>
      <c r="J223" s="11">
        <v>1567.2</v>
      </c>
      <c r="K223" s="11">
        <v>0</v>
      </c>
      <c r="L223" s="11">
        <v>1383</v>
      </c>
      <c r="M223" s="11">
        <v>0</v>
      </c>
      <c r="N223" s="11">
        <v>1222.9</v>
      </c>
      <c r="O223" s="11">
        <v>0</v>
      </c>
    </row>
    <row r="224" spans="1:15" ht="62.25" customHeight="1">
      <c r="A224" s="55" t="s">
        <v>114</v>
      </c>
      <c r="B224" s="67"/>
      <c r="C224" s="67"/>
      <c r="D224" s="67"/>
      <c r="E224" s="9">
        <v>655</v>
      </c>
      <c r="F224" s="10">
        <v>8</v>
      </c>
      <c r="G224" s="10">
        <v>1</v>
      </c>
      <c r="H224" s="12" t="s">
        <v>89</v>
      </c>
      <c r="I224" s="9">
        <v>0</v>
      </c>
      <c r="J224" s="11">
        <v>0.3</v>
      </c>
      <c r="K224" s="11">
        <v>0</v>
      </c>
      <c r="L224" s="11">
        <v>2</v>
      </c>
      <c r="M224" s="11">
        <v>0</v>
      </c>
      <c r="N224" s="11">
        <v>2</v>
      </c>
      <c r="O224" s="11">
        <v>0</v>
      </c>
    </row>
    <row r="225" spans="1:15" ht="19.5" customHeight="1">
      <c r="A225" s="48" t="s">
        <v>6</v>
      </c>
      <c r="B225" s="49"/>
      <c r="C225" s="49"/>
      <c r="D225" s="49"/>
      <c r="E225" s="9">
        <v>655</v>
      </c>
      <c r="F225" s="10">
        <v>8</v>
      </c>
      <c r="G225" s="10">
        <v>1</v>
      </c>
      <c r="H225" s="8" t="s">
        <v>90</v>
      </c>
      <c r="I225" s="9">
        <v>800</v>
      </c>
      <c r="J225" s="11">
        <v>0.3</v>
      </c>
      <c r="K225" s="11">
        <v>0</v>
      </c>
      <c r="L225" s="11">
        <v>2</v>
      </c>
      <c r="M225" s="11">
        <v>0</v>
      </c>
      <c r="N225" s="11">
        <v>2</v>
      </c>
      <c r="O225" s="11">
        <v>0</v>
      </c>
    </row>
    <row r="226" spans="1:15" ht="20.25" customHeight="1">
      <c r="A226" s="48" t="s">
        <v>7</v>
      </c>
      <c r="B226" s="49"/>
      <c r="C226" s="49"/>
      <c r="D226" s="90"/>
      <c r="E226" s="9">
        <v>655</v>
      </c>
      <c r="F226" s="10">
        <v>8</v>
      </c>
      <c r="G226" s="10">
        <v>1</v>
      </c>
      <c r="H226" s="8" t="s">
        <v>90</v>
      </c>
      <c r="I226" s="9">
        <v>850</v>
      </c>
      <c r="J226" s="11">
        <v>0.3</v>
      </c>
      <c r="K226" s="11">
        <v>0</v>
      </c>
      <c r="L226" s="11">
        <v>2</v>
      </c>
      <c r="M226" s="11">
        <v>0</v>
      </c>
      <c r="N226" s="11">
        <v>2</v>
      </c>
      <c r="O226" s="11">
        <v>0</v>
      </c>
    </row>
    <row r="227" spans="1:15" ht="32.25" customHeight="1">
      <c r="A227" s="52" t="s">
        <v>12</v>
      </c>
      <c r="B227" s="58"/>
      <c r="C227" s="58"/>
      <c r="D227" s="58"/>
      <c r="E227" s="16">
        <v>655</v>
      </c>
      <c r="F227" s="17">
        <v>8</v>
      </c>
      <c r="G227" s="17">
        <v>2</v>
      </c>
      <c r="H227" s="18" t="s">
        <v>59</v>
      </c>
      <c r="I227" s="16">
        <v>0</v>
      </c>
      <c r="J227" s="19">
        <f aca="true" t="shared" si="11" ref="J227:O227">J228</f>
        <v>951.4</v>
      </c>
      <c r="K227" s="19">
        <f t="shared" si="11"/>
        <v>0</v>
      </c>
      <c r="L227" s="19">
        <f t="shared" si="11"/>
        <v>607.6</v>
      </c>
      <c r="M227" s="19">
        <f t="shared" si="11"/>
        <v>0</v>
      </c>
      <c r="N227" s="19">
        <f t="shared" si="11"/>
        <v>607.6</v>
      </c>
      <c r="O227" s="19">
        <f t="shared" si="11"/>
        <v>0</v>
      </c>
    </row>
    <row r="228" spans="1:15" ht="36.75" customHeight="1">
      <c r="A228" s="50" t="s">
        <v>122</v>
      </c>
      <c r="B228" s="50"/>
      <c r="C228" s="50"/>
      <c r="D228" s="50"/>
      <c r="E228" s="9">
        <v>655</v>
      </c>
      <c r="F228" s="10">
        <v>8</v>
      </c>
      <c r="G228" s="10">
        <v>2</v>
      </c>
      <c r="H228" s="8" t="s">
        <v>59</v>
      </c>
      <c r="I228" s="9">
        <v>0</v>
      </c>
      <c r="J228" s="11">
        <v>951.4</v>
      </c>
      <c r="K228" s="11">
        <v>0</v>
      </c>
      <c r="L228" s="11">
        <v>607.6</v>
      </c>
      <c r="M228" s="11">
        <v>0</v>
      </c>
      <c r="N228" s="11">
        <v>607.6</v>
      </c>
      <c r="O228" s="11">
        <v>0</v>
      </c>
    </row>
    <row r="229" spans="1:15" ht="43.5" customHeight="1">
      <c r="A229" s="55" t="s">
        <v>144</v>
      </c>
      <c r="B229" s="56"/>
      <c r="C229" s="56"/>
      <c r="D229" s="57"/>
      <c r="E229" s="9">
        <v>655</v>
      </c>
      <c r="F229" s="10">
        <v>8</v>
      </c>
      <c r="G229" s="10">
        <v>2</v>
      </c>
      <c r="H229" s="8" t="s">
        <v>89</v>
      </c>
      <c r="I229" s="9">
        <v>0</v>
      </c>
      <c r="J229" s="11">
        <v>951.4</v>
      </c>
      <c r="K229" s="11">
        <v>0</v>
      </c>
      <c r="L229" s="11">
        <v>607.6</v>
      </c>
      <c r="M229" s="11">
        <v>0</v>
      </c>
      <c r="N229" s="11">
        <v>607.6</v>
      </c>
      <c r="O229" s="11">
        <v>0</v>
      </c>
    </row>
    <row r="230" spans="1:15" ht="63" customHeight="1">
      <c r="A230" s="55" t="s">
        <v>114</v>
      </c>
      <c r="B230" s="67"/>
      <c r="C230" s="67"/>
      <c r="D230" s="67"/>
      <c r="E230" s="9">
        <v>655</v>
      </c>
      <c r="F230" s="10">
        <v>8</v>
      </c>
      <c r="G230" s="10">
        <v>2</v>
      </c>
      <c r="H230" s="8" t="s">
        <v>89</v>
      </c>
      <c r="I230" s="9">
        <v>0</v>
      </c>
      <c r="J230" s="11">
        <v>951.4</v>
      </c>
      <c r="K230" s="11">
        <v>0</v>
      </c>
      <c r="L230" s="11">
        <v>607.6</v>
      </c>
      <c r="M230" s="11">
        <v>0</v>
      </c>
      <c r="N230" s="11">
        <v>607.6</v>
      </c>
      <c r="O230" s="11">
        <v>0</v>
      </c>
    </row>
    <row r="231" spans="1:15" ht="57" customHeight="1">
      <c r="A231" s="54" t="s">
        <v>49</v>
      </c>
      <c r="B231" s="51"/>
      <c r="C231" s="51"/>
      <c r="D231" s="51"/>
      <c r="E231" s="27">
        <v>655</v>
      </c>
      <c r="F231" s="28">
        <v>8</v>
      </c>
      <c r="G231" s="28">
        <v>2</v>
      </c>
      <c r="H231" s="8" t="s">
        <v>90</v>
      </c>
      <c r="I231" s="27">
        <v>100</v>
      </c>
      <c r="J231" s="11">
        <v>951.4</v>
      </c>
      <c r="K231" s="11">
        <v>0</v>
      </c>
      <c r="L231" s="11">
        <v>607.6</v>
      </c>
      <c r="M231" s="11">
        <v>0</v>
      </c>
      <c r="N231" s="11">
        <v>607.6</v>
      </c>
      <c r="O231" s="11">
        <v>0</v>
      </c>
    </row>
    <row r="232" spans="1:15" ht="29.25" customHeight="1">
      <c r="A232" s="48" t="s">
        <v>47</v>
      </c>
      <c r="B232" s="49"/>
      <c r="C232" s="49"/>
      <c r="D232" s="49"/>
      <c r="E232" s="9">
        <v>655</v>
      </c>
      <c r="F232" s="10">
        <v>8</v>
      </c>
      <c r="G232" s="10">
        <v>2</v>
      </c>
      <c r="H232" s="8" t="s">
        <v>90</v>
      </c>
      <c r="I232" s="9">
        <v>110</v>
      </c>
      <c r="J232" s="11">
        <v>951.4</v>
      </c>
      <c r="K232" s="11">
        <v>0</v>
      </c>
      <c r="L232" s="11">
        <v>607.6</v>
      </c>
      <c r="M232" s="11">
        <v>0</v>
      </c>
      <c r="N232" s="11">
        <v>607.6</v>
      </c>
      <c r="O232" s="11">
        <v>0</v>
      </c>
    </row>
    <row r="233" spans="1:15" ht="29.25" customHeight="1">
      <c r="A233" s="106" t="s">
        <v>157</v>
      </c>
      <c r="B233" s="107"/>
      <c r="C233" s="107"/>
      <c r="D233" s="108"/>
      <c r="E233" s="16">
        <v>655</v>
      </c>
      <c r="F233" s="17">
        <v>10</v>
      </c>
      <c r="G233" s="17">
        <v>0</v>
      </c>
      <c r="H233" s="32"/>
      <c r="I233" s="16"/>
      <c r="J233" s="19">
        <f>J234</f>
        <v>776.7</v>
      </c>
      <c r="K233" s="19">
        <v>0</v>
      </c>
      <c r="L233" s="19">
        <v>120</v>
      </c>
      <c r="M233" s="19">
        <v>0</v>
      </c>
      <c r="N233" s="19">
        <v>120</v>
      </c>
      <c r="O233" s="19">
        <v>0</v>
      </c>
    </row>
    <row r="234" spans="1:15" ht="29.25" customHeight="1">
      <c r="A234" s="106" t="s">
        <v>158</v>
      </c>
      <c r="B234" s="107"/>
      <c r="C234" s="107"/>
      <c r="D234" s="108"/>
      <c r="E234" s="16">
        <v>655</v>
      </c>
      <c r="F234" s="17">
        <v>10</v>
      </c>
      <c r="G234" s="17">
        <v>1</v>
      </c>
      <c r="H234" s="32"/>
      <c r="I234" s="16"/>
      <c r="J234" s="19">
        <f>J235</f>
        <v>776.7</v>
      </c>
      <c r="K234" s="19">
        <v>0</v>
      </c>
      <c r="L234" s="19">
        <v>120</v>
      </c>
      <c r="M234" s="19">
        <v>0</v>
      </c>
      <c r="N234" s="19">
        <v>120</v>
      </c>
      <c r="O234" s="19">
        <v>0</v>
      </c>
    </row>
    <row r="235" spans="1:15" ht="29.25" customHeight="1">
      <c r="A235" s="48" t="s">
        <v>116</v>
      </c>
      <c r="B235" s="49" t="s">
        <v>116</v>
      </c>
      <c r="C235" s="49" t="s">
        <v>116</v>
      </c>
      <c r="D235" s="49" t="s">
        <v>116</v>
      </c>
      <c r="E235" s="9">
        <v>655</v>
      </c>
      <c r="F235" s="10">
        <v>10</v>
      </c>
      <c r="G235" s="10">
        <v>1</v>
      </c>
      <c r="H235" s="8" t="s">
        <v>45</v>
      </c>
      <c r="I235" s="43">
        <v>0</v>
      </c>
      <c r="J235" s="11">
        <v>776.7</v>
      </c>
      <c r="K235" s="11">
        <v>0</v>
      </c>
      <c r="L235" s="11">
        <v>120</v>
      </c>
      <c r="M235" s="11">
        <v>0</v>
      </c>
      <c r="N235" s="11">
        <v>120</v>
      </c>
      <c r="O235" s="11">
        <v>0</v>
      </c>
    </row>
    <row r="236" spans="1:15" ht="29.25" customHeight="1">
      <c r="A236" s="48" t="s">
        <v>159</v>
      </c>
      <c r="B236" s="49" t="s">
        <v>159</v>
      </c>
      <c r="C236" s="49" t="s">
        <v>159</v>
      </c>
      <c r="D236" s="49" t="s">
        <v>159</v>
      </c>
      <c r="E236" s="9">
        <v>655</v>
      </c>
      <c r="F236" s="10">
        <v>10</v>
      </c>
      <c r="G236" s="10">
        <v>1</v>
      </c>
      <c r="H236" s="8" t="s">
        <v>61</v>
      </c>
      <c r="I236" s="43">
        <v>0</v>
      </c>
      <c r="J236" s="11">
        <v>776.7</v>
      </c>
      <c r="K236" s="11">
        <v>0</v>
      </c>
      <c r="L236" s="11">
        <v>120</v>
      </c>
      <c r="M236" s="11">
        <v>0</v>
      </c>
      <c r="N236" s="11">
        <v>120</v>
      </c>
      <c r="O236" s="11">
        <v>0</v>
      </c>
    </row>
    <row r="237" spans="1:15" ht="55.5" customHeight="1">
      <c r="A237" s="48" t="s">
        <v>172</v>
      </c>
      <c r="B237" s="49" t="s">
        <v>160</v>
      </c>
      <c r="C237" s="49" t="s">
        <v>160</v>
      </c>
      <c r="D237" s="49" t="s">
        <v>160</v>
      </c>
      <c r="E237" s="9">
        <v>655</v>
      </c>
      <c r="F237" s="10">
        <v>10</v>
      </c>
      <c r="G237" s="10">
        <v>1</v>
      </c>
      <c r="H237" s="8" t="s">
        <v>163</v>
      </c>
      <c r="I237" s="43">
        <v>0</v>
      </c>
      <c r="J237" s="11">
        <v>776.7</v>
      </c>
      <c r="K237" s="11">
        <v>0</v>
      </c>
      <c r="L237" s="11">
        <v>120</v>
      </c>
      <c r="M237" s="11">
        <v>0</v>
      </c>
      <c r="N237" s="11">
        <v>120</v>
      </c>
      <c r="O237" s="11">
        <v>0</v>
      </c>
    </row>
    <row r="238" spans="1:15" ht="29.25" customHeight="1">
      <c r="A238" s="48" t="s">
        <v>161</v>
      </c>
      <c r="B238" s="49" t="s">
        <v>161</v>
      </c>
      <c r="C238" s="49" t="s">
        <v>161</v>
      </c>
      <c r="D238" s="49" t="s">
        <v>161</v>
      </c>
      <c r="E238" s="9">
        <v>655</v>
      </c>
      <c r="F238" s="10">
        <v>10</v>
      </c>
      <c r="G238" s="10">
        <v>1</v>
      </c>
      <c r="H238" s="8" t="s">
        <v>163</v>
      </c>
      <c r="I238" s="43">
        <v>300</v>
      </c>
      <c r="J238" s="11">
        <v>776.7</v>
      </c>
      <c r="K238" s="11">
        <v>0</v>
      </c>
      <c r="L238" s="11">
        <v>120</v>
      </c>
      <c r="M238" s="11">
        <v>0</v>
      </c>
      <c r="N238" s="11">
        <v>120</v>
      </c>
      <c r="O238" s="11">
        <v>0</v>
      </c>
    </row>
    <row r="239" spans="1:15" ht="29.25" customHeight="1">
      <c r="A239" s="48" t="s">
        <v>162</v>
      </c>
      <c r="B239" s="49" t="s">
        <v>162</v>
      </c>
      <c r="C239" s="49" t="s">
        <v>162</v>
      </c>
      <c r="D239" s="49" t="s">
        <v>162</v>
      </c>
      <c r="E239" s="9">
        <v>655</v>
      </c>
      <c r="F239" s="10">
        <v>10</v>
      </c>
      <c r="G239" s="10">
        <v>1</v>
      </c>
      <c r="H239" s="8" t="s">
        <v>163</v>
      </c>
      <c r="I239" s="43">
        <v>310</v>
      </c>
      <c r="J239" s="11">
        <v>776.7</v>
      </c>
      <c r="K239" s="11">
        <v>0</v>
      </c>
      <c r="L239" s="11">
        <v>120</v>
      </c>
      <c r="M239" s="11">
        <v>0</v>
      </c>
      <c r="N239" s="11">
        <v>120</v>
      </c>
      <c r="O239" s="11">
        <v>0</v>
      </c>
    </row>
    <row r="240" spans="1:15" ht="27.75" customHeight="1">
      <c r="A240" s="52" t="s">
        <v>11</v>
      </c>
      <c r="B240" s="58"/>
      <c r="C240" s="58"/>
      <c r="D240" s="58"/>
      <c r="E240" s="16">
        <v>655</v>
      </c>
      <c r="F240" s="17">
        <v>11</v>
      </c>
      <c r="G240" s="17">
        <v>0</v>
      </c>
      <c r="H240" s="18"/>
      <c r="I240" s="16"/>
      <c r="J240" s="19">
        <f>J241</f>
        <v>468.5</v>
      </c>
      <c r="K240" s="19">
        <f aca="true" t="shared" si="12" ref="K240:O241">K241</f>
        <v>0</v>
      </c>
      <c r="L240" s="19">
        <f>L241</f>
        <v>307.70000000000005</v>
      </c>
      <c r="M240" s="19">
        <f t="shared" si="12"/>
        <v>0</v>
      </c>
      <c r="N240" s="19">
        <f>N241</f>
        <v>367.70000000000005</v>
      </c>
      <c r="O240" s="19">
        <f t="shared" si="12"/>
        <v>0</v>
      </c>
    </row>
    <row r="241" spans="1:15" ht="39" customHeight="1">
      <c r="A241" s="52" t="s">
        <v>10</v>
      </c>
      <c r="B241" s="58"/>
      <c r="C241" s="58"/>
      <c r="D241" s="58"/>
      <c r="E241" s="16">
        <v>655</v>
      </c>
      <c r="F241" s="17">
        <v>11</v>
      </c>
      <c r="G241" s="17">
        <v>1</v>
      </c>
      <c r="H241" s="18"/>
      <c r="I241" s="16"/>
      <c r="J241" s="19">
        <f>J242</f>
        <v>468.5</v>
      </c>
      <c r="K241" s="19">
        <f t="shared" si="12"/>
        <v>0</v>
      </c>
      <c r="L241" s="19">
        <f>L242</f>
        <v>307.70000000000005</v>
      </c>
      <c r="M241" s="19">
        <f t="shared" si="12"/>
        <v>0</v>
      </c>
      <c r="N241" s="19">
        <f>N242</f>
        <v>367.70000000000005</v>
      </c>
      <c r="O241" s="19">
        <f t="shared" si="12"/>
        <v>0</v>
      </c>
    </row>
    <row r="242" spans="1:15" ht="45.75" customHeight="1">
      <c r="A242" s="50" t="s">
        <v>50</v>
      </c>
      <c r="B242" s="50"/>
      <c r="C242" s="50"/>
      <c r="D242" s="50"/>
      <c r="E242" s="9">
        <v>655</v>
      </c>
      <c r="F242" s="10">
        <v>11</v>
      </c>
      <c r="G242" s="10">
        <v>1</v>
      </c>
      <c r="H242" s="36" t="s">
        <v>45</v>
      </c>
      <c r="I242" s="9">
        <v>0</v>
      </c>
      <c r="J242" s="11">
        <f>J243</f>
        <v>468.5</v>
      </c>
      <c r="K242" s="11">
        <f>K244</f>
        <v>0</v>
      </c>
      <c r="L242" s="11">
        <f>L243</f>
        <v>307.70000000000005</v>
      </c>
      <c r="M242" s="11">
        <v>0</v>
      </c>
      <c r="N242" s="11">
        <f>N243</f>
        <v>367.70000000000005</v>
      </c>
      <c r="O242" s="11">
        <v>0</v>
      </c>
    </row>
    <row r="243" spans="1:15" ht="43.5" customHeight="1">
      <c r="A243" s="50" t="s">
        <v>135</v>
      </c>
      <c r="B243" s="66"/>
      <c r="C243" s="66"/>
      <c r="D243" s="66"/>
      <c r="E243" s="9">
        <v>655</v>
      </c>
      <c r="F243" s="10">
        <v>11</v>
      </c>
      <c r="G243" s="10">
        <v>1</v>
      </c>
      <c r="H243" s="12" t="s">
        <v>67</v>
      </c>
      <c r="I243" s="9">
        <v>0</v>
      </c>
      <c r="J243" s="11">
        <f>J244+J247</f>
        <v>468.5</v>
      </c>
      <c r="K243" s="11">
        <f>K244</f>
        <v>0</v>
      </c>
      <c r="L243" s="11">
        <f>L244+L247</f>
        <v>307.70000000000005</v>
      </c>
      <c r="M243" s="11">
        <v>0</v>
      </c>
      <c r="N243" s="11">
        <f>N244+N247</f>
        <v>367.70000000000005</v>
      </c>
      <c r="O243" s="11">
        <v>0</v>
      </c>
    </row>
    <row r="244" spans="1:15" ht="48.75" customHeight="1">
      <c r="A244" s="55" t="s">
        <v>102</v>
      </c>
      <c r="B244" s="67"/>
      <c r="C244" s="67"/>
      <c r="D244" s="67"/>
      <c r="E244" s="9">
        <v>655</v>
      </c>
      <c r="F244" s="10">
        <v>11</v>
      </c>
      <c r="G244" s="10">
        <v>1</v>
      </c>
      <c r="H244" s="8" t="s">
        <v>68</v>
      </c>
      <c r="I244" s="9">
        <v>0</v>
      </c>
      <c r="J244" s="11">
        <v>317.5</v>
      </c>
      <c r="K244" s="11">
        <f>K245</f>
        <v>0</v>
      </c>
      <c r="L244" s="11">
        <v>283.1</v>
      </c>
      <c r="M244" s="11">
        <v>0</v>
      </c>
      <c r="N244" s="11">
        <v>283.1</v>
      </c>
      <c r="O244" s="11">
        <v>0</v>
      </c>
    </row>
    <row r="245" spans="1:15" ht="64.5" customHeight="1">
      <c r="A245" s="48" t="s">
        <v>49</v>
      </c>
      <c r="B245" s="49"/>
      <c r="C245" s="49"/>
      <c r="D245" s="49"/>
      <c r="E245" s="9">
        <v>655</v>
      </c>
      <c r="F245" s="10">
        <v>11</v>
      </c>
      <c r="G245" s="10">
        <v>1</v>
      </c>
      <c r="H245" s="8" t="s">
        <v>68</v>
      </c>
      <c r="I245" s="9">
        <v>100</v>
      </c>
      <c r="J245" s="11">
        <v>317.5</v>
      </c>
      <c r="K245" s="11">
        <f>K246</f>
        <v>0</v>
      </c>
      <c r="L245" s="11">
        <v>283.1</v>
      </c>
      <c r="M245" s="11">
        <v>0</v>
      </c>
      <c r="N245" s="11">
        <v>283.1</v>
      </c>
      <c r="O245" s="11">
        <v>0</v>
      </c>
    </row>
    <row r="246" spans="1:15" ht="22.5" customHeight="1">
      <c r="A246" s="48" t="s">
        <v>47</v>
      </c>
      <c r="B246" s="49"/>
      <c r="C246" s="49"/>
      <c r="D246" s="49"/>
      <c r="E246" s="9">
        <v>655</v>
      </c>
      <c r="F246" s="10">
        <v>11</v>
      </c>
      <c r="G246" s="10">
        <v>1</v>
      </c>
      <c r="H246" s="8" t="s">
        <v>68</v>
      </c>
      <c r="I246" s="9">
        <v>110</v>
      </c>
      <c r="J246" s="11">
        <v>317.5</v>
      </c>
      <c r="K246" s="11">
        <v>0</v>
      </c>
      <c r="L246" s="11">
        <v>283.1</v>
      </c>
      <c r="M246" s="11">
        <v>0</v>
      </c>
      <c r="N246" s="11">
        <v>283.1</v>
      </c>
      <c r="O246" s="11">
        <v>0</v>
      </c>
    </row>
    <row r="247" spans="1:15" ht="51" customHeight="1">
      <c r="A247" s="55" t="s">
        <v>102</v>
      </c>
      <c r="B247" s="67"/>
      <c r="C247" s="67"/>
      <c r="D247" s="67"/>
      <c r="E247" s="9">
        <v>655</v>
      </c>
      <c r="F247" s="10">
        <v>11</v>
      </c>
      <c r="G247" s="10">
        <v>1</v>
      </c>
      <c r="H247" s="8" t="s">
        <v>68</v>
      </c>
      <c r="I247" s="9">
        <v>0</v>
      </c>
      <c r="J247" s="11">
        <v>151</v>
      </c>
      <c r="K247" s="11">
        <v>0</v>
      </c>
      <c r="L247" s="11">
        <v>24.6</v>
      </c>
      <c r="M247" s="11">
        <v>0</v>
      </c>
      <c r="N247" s="11">
        <v>84.6</v>
      </c>
      <c r="O247" s="11">
        <v>0</v>
      </c>
    </row>
    <row r="248" spans="1:15" ht="30" customHeight="1">
      <c r="A248" s="48" t="s">
        <v>5</v>
      </c>
      <c r="B248" s="49"/>
      <c r="C248" s="49"/>
      <c r="D248" s="49"/>
      <c r="E248" s="9">
        <v>655</v>
      </c>
      <c r="F248" s="10">
        <v>11</v>
      </c>
      <c r="G248" s="10">
        <v>1</v>
      </c>
      <c r="H248" s="8" t="s">
        <v>68</v>
      </c>
      <c r="I248" s="9">
        <v>200</v>
      </c>
      <c r="J248" s="11">
        <v>151</v>
      </c>
      <c r="K248" s="11">
        <v>0</v>
      </c>
      <c r="L248" s="11">
        <v>24.6</v>
      </c>
      <c r="M248" s="11">
        <v>0</v>
      </c>
      <c r="N248" s="11">
        <v>84.6</v>
      </c>
      <c r="O248" s="11">
        <v>0</v>
      </c>
    </row>
    <row r="249" spans="1:15" ht="29.25" customHeight="1">
      <c r="A249" s="48" t="s">
        <v>3</v>
      </c>
      <c r="B249" s="49"/>
      <c r="C249" s="49"/>
      <c r="D249" s="49"/>
      <c r="E249" s="9">
        <v>655</v>
      </c>
      <c r="F249" s="10">
        <v>11</v>
      </c>
      <c r="G249" s="10">
        <v>1</v>
      </c>
      <c r="H249" s="8" t="s">
        <v>68</v>
      </c>
      <c r="I249" s="9">
        <v>240</v>
      </c>
      <c r="J249" s="11">
        <v>151</v>
      </c>
      <c r="K249" s="11">
        <v>0</v>
      </c>
      <c r="L249" s="11">
        <v>24.6</v>
      </c>
      <c r="M249" s="11">
        <v>0</v>
      </c>
      <c r="N249" s="11">
        <v>84.6</v>
      </c>
      <c r="O249" s="11">
        <v>0</v>
      </c>
    </row>
    <row r="250" ht="27.75" customHeight="1"/>
    <row r="251" ht="30" customHeight="1"/>
  </sheetData>
  <sheetProtection/>
  <mergeCells count="253">
    <mergeCell ref="A202:D202"/>
    <mergeCell ref="A168:D168"/>
    <mergeCell ref="A194:D194"/>
    <mergeCell ref="A175:D175"/>
    <mergeCell ref="A173:D173"/>
    <mergeCell ref="A209:D209"/>
    <mergeCell ref="A166:D166"/>
    <mergeCell ref="M1:O1"/>
    <mergeCell ref="M2:O2"/>
    <mergeCell ref="A137:D137"/>
    <mergeCell ref="A138:D138"/>
    <mergeCell ref="A139:D139"/>
    <mergeCell ref="A160:D160"/>
    <mergeCell ref="A161:D161"/>
    <mergeCell ref="A162:D162"/>
    <mergeCell ref="A14:D14"/>
    <mergeCell ref="A239:D239"/>
    <mergeCell ref="A233:D233"/>
    <mergeCell ref="A234:D234"/>
    <mergeCell ref="A235:D235"/>
    <mergeCell ref="A236:D236"/>
    <mergeCell ref="A237:D237"/>
    <mergeCell ref="A238:D238"/>
    <mergeCell ref="A211:D211"/>
    <mergeCell ref="A212:D212"/>
    <mergeCell ref="A42:D42"/>
    <mergeCell ref="A200:D200"/>
    <mergeCell ref="A201:D201"/>
    <mergeCell ref="A196:D196"/>
    <mergeCell ref="A197:D197"/>
    <mergeCell ref="A57:D57"/>
    <mergeCell ref="A43:D43"/>
    <mergeCell ref="A44:D44"/>
    <mergeCell ref="A108:D108"/>
    <mergeCell ref="A102:D102"/>
    <mergeCell ref="A26:D26"/>
    <mergeCell ref="A66:D66"/>
    <mergeCell ref="A49:D49"/>
    <mergeCell ref="A73:D73"/>
    <mergeCell ref="A56:D56"/>
    <mergeCell ref="A52:D52"/>
    <mergeCell ref="A39:D39"/>
    <mergeCell ref="A40:D40"/>
    <mergeCell ref="A46:D46"/>
    <mergeCell ref="A50:D50"/>
    <mergeCell ref="A41:D41"/>
    <mergeCell ref="M4:O4"/>
    <mergeCell ref="M5:O5"/>
    <mergeCell ref="A17:D17"/>
    <mergeCell ref="M10:M12"/>
    <mergeCell ref="A25:D25"/>
    <mergeCell ref="A29:D29"/>
    <mergeCell ref="A7:O8"/>
    <mergeCell ref="O10:O12"/>
    <mergeCell ref="L10:L12"/>
    <mergeCell ref="A58:D58"/>
    <mergeCell ref="A28:D28"/>
    <mergeCell ref="A16:D16"/>
    <mergeCell ref="A15:D15"/>
    <mergeCell ref="A18:D18"/>
    <mergeCell ref="A20:D20"/>
    <mergeCell ref="A21:D21"/>
    <mergeCell ref="A23:D23"/>
    <mergeCell ref="A24:D24"/>
    <mergeCell ref="A32:D32"/>
    <mergeCell ref="A223:D223"/>
    <mergeCell ref="A189:D189"/>
    <mergeCell ref="A218:D218"/>
    <mergeCell ref="A92:D92"/>
    <mergeCell ref="A75:D75"/>
    <mergeCell ref="A72:D72"/>
    <mergeCell ref="A136:D136"/>
    <mergeCell ref="A140:D140"/>
    <mergeCell ref="A169:D169"/>
    <mergeCell ref="A213:D213"/>
    <mergeCell ref="A74:D74"/>
    <mergeCell ref="A222:D222"/>
    <mergeCell ref="A170:D170"/>
    <mergeCell ref="A174:D174"/>
    <mergeCell ref="A129:D129"/>
    <mergeCell ref="A103:D103"/>
    <mergeCell ref="A120:D120"/>
    <mergeCell ref="A86:D86"/>
    <mergeCell ref="A156:D156"/>
    <mergeCell ref="A171:D171"/>
    <mergeCell ref="A59:D59"/>
    <mergeCell ref="A62:D62"/>
    <mergeCell ref="A64:D64"/>
    <mergeCell ref="A71:D71"/>
    <mergeCell ref="A69:D69"/>
    <mergeCell ref="A159:D159"/>
    <mergeCell ref="A78:D78"/>
    <mergeCell ref="A81:D81"/>
    <mergeCell ref="A84:D84"/>
    <mergeCell ref="A77:D77"/>
    <mergeCell ref="A224:D224"/>
    <mergeCell ref="A117:D117"/>
    <mergeCell ref="A214:D214"/>
    <mergeCell ref="A215:D215"/>
    <mergeCell ref="A167:D167"/>
    <mergeCell ref="A165:D165"/>
    <mergeCell ref="A141:D141"/>
    <mergeCell ref="A142:D142"/>
    <mergeCell ref="A192:D192"/>
    <mergeCell ref="A155:D155"/>
    <mergeCell ref="A82:D82"/>
    <mergeCell ref="A153:D153"/>
    <mergeCell ref="A188:D188"/>
    <mergeCell ref="A145:D145"/>
    <mergeCell ref="A116:D116"/>
    <mergeCell ref="A112:D112"/>
    <mergeCell ref="A88:D88"/>
    <mergeCell ref="A113:D113"/>
    <mergeCell ref="A123:D123"/>
    <mergeCell ref="A110:D110"/>
    <mergeCell ref="A63:D63"/>
    <mergeCell ref="A125:D125"/>
    <mergeCell ref="A93:D93"/>
    <mergeCell ref="A61:D61"/>
    <mergeCell ref="A128:D128"/>
    <mergeCell ref="A130:D130"/>
    <mergeCell ref="A114:D114"/>
    <mergeCell ref="A99:D99"/>
    <mergeCell ref="A95:D95"/>
    <mergeCell ref="A96:D96"/>
    <mergeCell ref="A191:D191"/>
    <mergeCell ref="A152:D152"/>
    <mergeCell ref="A135:D135"/>
    <mergeCell ref="A127:D127"/>
    <mergeCell ref="A132:D132"/>
    <mergeCell ref="A133:D133"/>
    <mergeCell ref="A143:D143"/>
    <mergeCell ref="A163:D163"/>
    <mergeCell ref="A158:D158"/>
    <mergeCell ref="A85:D85"/>
    <mergeCell ref="A154:D154"/>
    <mergeCell ref="A195:D195"/>
    <mergeCell ref="A193:D193"/>
    <mergeCell ref="A185:D185"/>
    <mergeCell ref="A177:D177"/>
    <mergeCell ref="A182:D182"/>
    <mergeCell ref="A178:D178"/>
    <mergeCell ref="A184:D184"/>
    <mergeCell ref="A187:D187"/>
    <mergeCell ref="A67:D67"/>
    <mergeCell ref="A70:D70"/>
    <mergeCell ref="A68:D68"/>
    <mergeCell ref="A98:D98"/>
    <mergeCell ref="A101:D101"/>
    <mergeCell ref="A94:D94"/>
    <mergeCell ref="A97:D97"/>
    <mergeCell ref="A80:D80"/>
    <mergeCell ref="A87:D87"/>
    <mergeCell ref="A76:D76"/>
    <mergeCell ref="A226:D226"/>
    <mergeCell ref="A131:D131"/>
    <mergeCell ref="A105:D105"/>
    <mergeCell ref="A106:D106"/>
    <mergeCell ref="A37:D37"/>
    <mergeCell ref="A60:D60"/>
    <mergeCell ref="A54:D54"/>
    <mergeCell ref="A38:D38"/>
    <mergeCell ref="A79:D79"/>
    <mergeCell ref="A83:D83"/>
    <mergeCell ref="A121:D121"/>
    <mergeCell ref="A91:D91"/>
    <mergeCell ref="A172:D172"/>
    <mergeCell ref="A164:D164"/>
    <mergeCell ref="A157:D157"/>
    <mergeCell ref="A115:D115"/>
    <mergeCell ref="A109:D109"/>
    <mergeCell ref="A122:D122"/>
    <mergeCell ref="A111:D111"/>
    <mergeCell ref="A249:D249"/>
    <mergeCell ref="A247:D247"/>
    <mergeCell ref="A183:D183"/>
    <mergeCell ref="A107:D107"/>
    <mergeCell ref="A104:D104"/>
    <mergeCell ref="A134:D134"/>
    <mergeCell ref="A148:D148"/>
    <mergeCell ref="A248:D248"/>
    <mergeCell ref="A118:D118"/>
    <mergeCell ref="A119:D119"/>
    <mergeCell ref="A48:D48"/>
    <mergeCell ref="A55:D55"/>
    <mergeCell ref="A22:D22"/>
    <mergeCell ref="A51:D51"/>
    <mergeCell ref="A33:D33"/>
    <mergeCell ref="A47:D47"/>
    <mergeCell ref="A53:D53"/>
    <mergeCell ref="A45:D45"/>
    <mergeCell ref="A27:D27"/>
    <mergeCell ref="A36:D36"/>
    <mergeCell ref="J10:J12"/>
    <mergeCell ref="E10:I11"/>
    <mergeCell ref="A31:D31"/>
    <mergeCell ref="N9:O9"/>
    <mergeCell ref="N10:N12"/>
    <mergeCell ref="K10:K12"/>
    <mergeCell ref="A10:D12"/>
    <mergeCell ref="A19:D19"/>
    <mergeCell ref="A13:D13"/>
    <mergeCell ref="A30:D30"/>
    <mergeCell ref="A34:D34"/>
    <mergeCell ref="A150:D150"/>
    <mergeCell ref="A126:D126"/>
    <mergeCell ref="A144:D144"/>
    <mergeCell ref="A124:D124"/>
    <mergeCell ref="A100:D100"/>
    <mergeCell ref="A90:D90"/>
    <mergeCell ref="A89:D89"/>
    <mergeCell ref="A35:D35"/>
    <mergeCell ref="A65:D65"/>
    <mergeCell ref="A244:D244"/>
    <mergeCell ref="A241:D241"/>
    <mergeCell ref="A210:D210"/>
    <mergeCell ref="A229:D229"/>
    <mergeCell ref="A219:D219"/>
    <mergeCell ref="A230:D230"/>
    <mergeCell ref="A227:D227"/>
    <mergeCell ref="A216:D216"/>
    <mergeCell ref="A240:D240"/>
    <mergeCell ref="A232:D232"/>
    <mergeCell ref="A246:D246"/>
    <mergeCell ref="A186:D186"/>
    <mergeCell ref="A243:D243"/>
    <mergeCell ref="A242:D242"/>
    <mergeCell ref="A228:D228"/>
    <mergeCell ref="A245:D245"/>
    <mergeCell ref="A221:D221"/>
    <mergeCell ref="A198:D198"/>
    <mergeCell ref="A207:D207"/>
    <mergeCell ref="A190:D190"/>
    <mergeCell ref="A231:D231"/>
    <mergeCell ref="A146:D146"/>
    <mergeCell ref="A217:D217"/>
    <mergeCell ref="A181:D181"/>
    <mergeCell ref="A179:D179"/>
    <mergeCell ref="A199:D199"/>
    <mergeCell ref="A203:D203"/>
    <mergeCell ref="A204:D204"/>
    <mergeCell ref="A205:D205"/>
    <mergeCell ref="A225:D225"/>
    <mergeCell ref="A220:D220"/>
    <mergeCell ref="A147:D147"/>
    <mergeCell ref="A180:D180"/>
    <mergeCell ref="A176:D176"/>
    <mergeCell ref="A208:D208"/>
    <mergeCell ref="A151:D151"/>
    <mergeCell ref="A149:D149"/>
    <mergeCell ref="A206:D206"/>
  </mergeCells>
  <printOptions/>
  <pageMargins left="0.2362204724409449" right="0.1968503937007874" top="0.1968503937007874" bottom="0.11811023622047245" header="0.31496062992125984" footer="0.31496062992125984"/>
  <pageSetup fitToHeight="0" fitToWidth="1" horizontalDpi="600" verticalDpi="600" orientation="landscape" paperSize="9" scale="87" r:id="rId1"/>
  <rowBreaks count="1" manualBreakCount="1">
    <brk id="9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Бухгалтерия</cp:lastModifiedBy>
  <cp:lastPrinted>2019-12-03T11:56:11Z</cp:lastPrinted>
  <dcterms:created xsi:type="dcterms:W3CDTF">2010-11-01T11:35:27Z</dcterms:created>
  <dcterms:modified xsi:type="dcterms:W3CDTF">2023-12-19T05:29:27Z</dcterms:modified>
  <cp:category/>
  <cp:version/>
  <cp:contentType/>
  <cp:contentStatus/>
</cp:coreProperties>
</file>